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f637c0ec9cdd908/UM CONSULTORIA/CONSULTORIA S^0OP/PARCEIROS/EVC/Curso S^0OP Online/^NM2 Como Estruturar as Reuniões de S^0OP/"/>
    </mc:Choice>
  </mc:AlternateContent>
  <xr:revisionPtr revIDLastSave="12" documentId="13_ncr:1_{16F5B3DD-FF4E-4B49-A174-08ED905433A0}" xr6:coauthVersionLast="47" xr6:coauthVersionMax="47" xr10:uidLastSave="{388C4641-73EB-49B5-B453-09A951CA57C9}"/>
  <bookViews>
    <workbookView xWindow="-120" yWindow="-120" windowWidth="20730" windowHeight="11160" tabRatio="922" xr2:uid="{00000000-000D-0000-FFFF-FFFF00000000}"/>
  </bookViews>
  <sheets>
    <sheet name="Calendário SOP 2024" sheetId="18" r:id="rId1"/>
    <sheet name="Coleta de Dados" sheetId="8" r:id="rId2"/>
    <sheet name="Consenso Comercial" sheetId="7" r:id="rId3"/>
    <sheet name="Consenso Operacional" sheetId="9" r:id="rId4"/>
    <sheet name="Pré-S&amp;OP" sheetId="3" r:id="rId5"/>
    <sheet name="Executiva S&amp;OP" sheetId="1" r:id="rId6"/>
    <sheet name="Ações" sheetId="15" r:id="rId7"/>
    <sheet name="Gráfico" sheetId="16" r:id="rId8"/>
  </sheets>
  <definedNames>
    <definedName name="_xlnm._FilterDatabase" localSheetId="6" hidden="1">Ações!$C$2:$O$37</definedName>
  </definedNames>
  <calcPr calcId="191029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6" l="1"/>
  <c r="I10" i="16"/>
  <c r="I9" i="16"/>
  <c r="I8" i="16"/>
  <c r="I7" i="16"/>
  <c r="N36" i="15" l="1"/>
  <c r="L36" i="15"/>
  <c r="N35" i="15"/>
  <c r="L35" i="15"/>
  <c r="N34" i="15"/>
  <c r="L34" i="15"/>
  <c r="N33" i="15"/>
  <c r="L33" i="15"/>
  <c r="N32" i="15"/>
  <c r="L32" i="15"/>
  <c r="N31" i="15"/>
  <c r="L31" i="15"/>
  <c r="N30" i="15"/>
  <c r="L30" i="15"/>
  <c r="N29" i="15"/>
  <c r="L29" i="15"/>
  <c r="N28" i="15"/>
  <c r="L28" i="15"/>
  <c r="N27" i="15"/>
  <c r="L27" i="15"/>
  <c r="N26" i="15"/>
  <c r="L26" i="15"/>
  <c r="N25" i="15"/>
  <c r="L25" i="15"/>
  <c r="N24" i="15"/>
  <c r="L24" i="15"/>
  <c r="N23" i="15"/>
  <c r="L23" i="15"/>
  <c r="N22" i="15"/>
  <c r="L22" i="15"/>
  <c r="N21" i="15"/>
  <c r="L21" i="15"/>
  <c r="N20" i="15"/>
  <c r="L20" i="15"/>
  <c r="N19" i="15"/>
  <c r="L19" i="15"/>
  <c r="N18" i="15"/>
  <c r="L18" i="15"/>
  <c r="N17" i="15"/>
  <c r="L17" i="15"/>
  <c r="N16" i="15"/>
  <c r="L16" i="15"/>
  <c r="N15" i="15"/>
  <c r="L15" i="15"/>
  <c r="N14" i="15"/>
  <c r="L14" i="15"/>
  <c r="N13" i="15"/>
  <c r="L13" i="15"/>
  <c r="N12" i="15"/>
  <c r="L12" i="15"/>
  <c r="N11" i="15"/>
  <c r="L11" i="15"/>
  <c r="N10" i="15"/>
  <c r="L10" i="15"/>
  <c r="N9" i="15"/>
  <c r="L9" i="15"/>
  <c r="N8" i="15"/>
  <c r="L8" i="15"/>
  <c r="N7" i="15"/>
  <c r="L7" i="15"/>
  <c r="N6" i="15"/>
  <c r="L6" i="15"/>
  <c r="N5" i="15"/>
  <c r="L5" i="15"/>
  <c r="N4" i="15"/>
  <c r="L4" i="15"/>
  <c r="N3" i="15"/>
  <c r="L3" i="15"/>
  <c r="I12" i="16" l="1"/>
</calcChain>
</file>

<file path=xl/sharedStrings.xml><?xml version="1.0" encoding="utf-8"?>
<sst xmlns="http://schemas.openxmlformats.org/spreadsheetml/2006/main" count="541" uniqueCount="259">
  <si>
    <t>REUNIÃO</t>
  </si>
  <si>
    <t>OBJETIVO</t>
  </si>
  <si>
    <t>PARTICIPANTES</t>
  </si>
  <si>
    <t>LOCAL</t>
  </si>
  <si>
    <t>TEMPO</t>
  </si>
  <si>
    <t>FREQUÊNCIA</t>
  </si>
  <si>
    <t>60 min</t>
  </si>
  <si>
    <t>Mensal</t>
  </si>
  <si>
    <t>INPUT</t>
  </si>
  <si>
    <t>OUTPUT</t>
  </si>
  <si>
    <t>AGENDA</t>
  </si>
  <si>
    <t>60 minutos</t>
  </si>
  <si>
    <t>INDICADORES</t>
  </si>
  <si>
    <t>Pauta Reunião de S&amp;OP</t>
  </si>
  <si>
    <t>Reunião de Consenso Comercial</t>
  </si>
  <si>
    <t>Previsão de Vendas validada</t>
  </si>
  <si>
    <t>1 ou mais cenários de planejamento</t>
  </si>
  <si>
    <t>Riscos e Oportunidades</t>
  </si>
  <si>
    <t>Pauta Reunião Mensal de S&amp;OP</t>
  </si>
  <si>
    <t>Reunião Pré - S&amp;OP</t>
  </si>
  <si>
    <t>TEMPO TOTAL</t>
  </si>
  <si>
    <t xml:space="preserve">Reunião Executiva </t>
  </si>
  <si>
    <t>Planos do próximo ciclo Validado</t>
  </si>
  <si>
    <t>Líder S&amp;OP</t>
  </si>
  <si>
    <t>Discussão dos Riscos e Oportunidades</t>
  </si>
  <si>
    <t>Validação dos Planos para o próximo ciclo</t>
  </si>
  <si>
    <t>Presidente</t>
  </si>
  <si>
    <t>Coletar os Inputs de Trade</t>
  </si>
  <si>
    <t>Plano de Produção</t>
  </si>
  <si>
    <t>Plano de Materiais</t>
  </si>
  <si>
    <t>Industrial</t>
  </si>
  <si>
    <t>RESPONSÁVEL</t>
  </si>
  <si>
    <t>Trade</t>
  </si>
  <si>
    <t>P&amp;D</t>
  </si>
  <si>
    <t>Dados Coletados e  informações alinhadas com todos os envolvidos</t>
  </si>
  <si>
    <t>Coletar os Inputs de P&amp;D</t>
  </si>
  <si>
    <t>Gerentes Regionais</t>
  </si>
  <si>
    <t>Diretoria Comercial</t>
  </si>
  <si>
    <t>Finanças</t>
  </si>
  <si>
    <t>Diretor Vendas</t>
  </si>
  <si>
    <t>90 minutos</t>
  </si>
  <si>
    <t>Previsão de Vendas validada para o próximo ciclo de planejamento com suas respectivas ações</t>
  </si>
  <si>
    <t>Recomendar os melhores planos, garantindo o cumprimento do Nível de Serviço, custos e lucratividade para a Cia.</t>
  </si>
  <si>
    <t>PCP</t>
  </si>
  <si>
    <t>Logística</t>
  </si>
  <si>
    <t>120 minutos</t>
  </si>
  <si>
    <t xml:space="preserve">Validar o planejamento de vendas e operações para o próximo Ciclo de Planejamento </t>
  </si>
  <si>
    <t>Presidência</t>
  </si>
  <si>
    <t>Working Capital total Cia</t>
  </si>
  <si>
    <t>Acuracidade do Plano Financeiro total Cia</t>
  </si>
  <si>
    <t>Apresentação do plano Financeiro</t>
  </si>
  <si>
    <t>COLETAR INPUTS NÃO SISTÊMICOS PARA O PRÓXIMO HORIZONTE DE PLANEJAMENTO QUE POSSAM GERAR VARIAÇÕES NA DEMANDA</t>
  </si>
  <si>
    <t>BIAS ( Total Cia, Regional e Top clientes)</t>
  </si>
  <si>
    <t>Maiores Desvios por SKU</t>
  </si>
  <si>
    <t>Evolução volumes por categoria de produtos</t>
  </si>
  <si>
    <t>Acompanhamento Novos Produtos</t>
  </si>
  <si>
    <t>Projeção de Capacidades</t>
  </si>
  <si>
    <t>S&amp;OP</t>
  </si>
  <si>
    <t>90 min</t>
  </si>
  <si>
    <t xml:space="preserve">Inteligência de Mercado (estratégias por regional, </t>
  </si>
  <si>
    <t>categoria, canal, etc)</t>
  </si>
  <si>
    <t xml:space="preserve">Trade ( estratégias de promoção por regional, </t>
  </si>
  <si>
    <t>Pricing (estratégias de preços)</t>
  </si>
  <si>
    <t xml:space="preserve">P&amp;D (desenvolvimentos aprovados, insumos novos, </t>
  </si>
  <si>
    <t>aumento potencial de insumos , etc)</t>
  </si>
  <si>
    <t>S&amp;OP (indicadores de performance nivelamento)</t>
  </si>
  <si>
    <t>Indicadores de Performance</t>
  </si>
  <si>
    <t>Coletar Inputs de Inteligência de Mercado</t>
  </si>
  <si>
    <t>Coletar os Inputs de Pricing</t>
  </si>
  <si>
    <t>Coletar os Inputs de MKT</t>
  </si>
  <si>
    <t>MKT (phase in, phase out, propagandas e mídias)</t>
  </si>
  <si>
    <t>??</t>
  </si>
  <si>
    <t>Online</t>
  </si>
  <si>
    <t>Inteligência de Mercado</t>
  </si>
  <si>
    <t>Pricing</t>
  </si>
  <si>
    <t>MKT</t>
  </si>
  <si>
    <t xml:space="preserve">VALIDAR A PREVISÃO DE VENDAS PARA O PRÓXIMOHORIZONTE DE PLANEJAMENTO E AS AÇÕES NECESSÁRIAS </t>
  </si>
  <si>
    <t>Regionais</t>
  </si>
  <si>
    <t>120 min</t>
  </si>
  <si>
    <t>12                  QUEM</t>
  </si>
  <si>
    <t>13    TEMPO</t>
  </si>
  <si>
    <t>Reunião de Coleta de Dados</t>
  </si>
  <si>
    <t>S&amp;OP (Indicadores de Performance)</t>
  </si>
  <si>
    <t>S&amp;OP (principais inputs coleta de dados)</t>
  </si>
  <si>
    <t>S&amp;OP (Status Ações desvio de indicadores)</t>
  </si>
  <si>
    <t>Passado</t>
  </si>
  <si>
    <t>Futuro</t>
  </si>
  <si>
    <t>**Estatística</t>
  </si>
  <si>
    <t>**Budget</t>
  </si>
  <si>
    <t>**Colaboração</t>
  </si>
  <si>
    <t>de produtos)</t>
  </si>
  <si>
    <t>Nível de Serviço (Total Cia e Regional)</t>
  </si>
  <si>
    <t>Regionais (Ações )</t>
  </si>
  <si>
    <t>Cobrar Status das ações desvios dos indicadores</t>
  </si>
  <si>
    <t>Apresentar inputs principais da reunião de coleta de dados</t>
  </si>
  <si>
    <t>S&amp;OP Projeções, comparativos, maiores desvios e críticas entre:</t>
  </si>
  <si>
    <t>S&amp;OP (Projeção  itens novos)</t>
  </si>
  <si>
    <t xml:space="preserve">Validar a Previsão de Vendas para o próximo ciclo e as ações </t>
  </si>
  <si>
    <t>Apresentar projeções, comparativos e críticas (por Regional)</t>
  </si>
  <si>
    <t>Apresentar projeções  itens novos (por Regional)</t>
  </si>
  <si>
    <t>Apresentar Ações (por Regional)</t>
  </si>
  <si>
    <t>Reunião de Consenso Operacional</t>
  </si>
  <si>
    <t>Projeção do Plano de Produção</t>
  </si>
  <si>
    <t>Projeção % Utilização de Mão de Obra</t>
  </si>
  <si>
    <t>Projeção de Estoques de PA</t>
  </si>
  <si>
    <t>Apresentação Itens Fora da política</t>
  </si>
  <si>
    <t>Apresentação demanda não atendida</t>
  </si>
  <si>
    <t>Projeção de Fretes (Venda e transferência)</t>
  </si>
  <si>
    <t>Inventory Health Total Cia e por centro de Distribuição</t>
  </si>
  <si>
    <t>Apresentar previsão de vendas validada na renunião demanda</t>
  </si>
  <si>
    <t>Projeção de Armazenagem PA</t>
  </si>
  <si>
    <t>Projeção Plano de Materiais</t>
  </si>
  <si>
    <t>Apresentação materiais críticos</t>
  </si>
  <si>
    <t>Diretoria Operações</t>
  </si>
  <si>
    <t>Suprimentos</t>
  </si>
  <si>
    <t>Apresentar todas as projeções</t>
  </si>
  <si>
    <t>TODOS</t>
  </si>
  <si>
    <t>Validar um ou mais cenários para seguir com o ciclo do S&amp;OP</t>
  </si>
  <si>
    <t>Apresentar a Valoração dos Planos aos gerentes corporativos para recomendação do melhor cenário na reunião Executiva</t>
  </si>
  <si>
    <t>Inteligência Mercado</t>
  </si>
  <si>
    <t>Diretoria Financeira</t>
  </si>
  <si>
    <t>S&amp;OP/Finanças (Indicadores de Performance)</t>
  </si>
  <si>
    <t>Projeção de Preços</t>
  </si>
  <si>
    <t>Projeção de Verbas</t>
  </si>
  <si>
    <t>Projeção de fretes (Venda e transferência</t>
  </si>
  <si>
    <t>Projeção Vendas</t>
  </si>
  <si>
    <t>Futuro (S&amp;OP)</t>
  </si>
  <si>
    <t>Orçamento corrente (Finanças)</t>
  </si>
  <si>
    <t>Projeção Produção</t>
  </si>
  <si>
    <t>Projeção Estoques</t>
  </si>
  <si>
    <t>Projeção de Margem</t>
  </si>
  <si>
    <t>R$/ Ton, CX, etc</t>
  </si>
  <si>
    <t xml:space="preserve">Apresentação Variação entre </t>
  </si>
  <si>
    <t>plano S&amp;OP x Budget</t>
  </si>
  <si>
    <t>Variação de Mix</t>
  </si>
  <si>
    <t>Variação de Custo</t>
  </si>
  <si>
    <t>Variação de Verbas Comerciais</t>
  </si>
  <si>
    <t>Projeção de Verbas comerciais</t>
  </si>
  <si>
    <t>Variação de Frete (vendas e transf)</t>
  </si>
  <si>
    <t>Variação da Margem de contribuição</t>
  </si>
  <si>
    <t>Consenso Plano que será  apresentado</t>
  </si>
  <si>
    <t>na reunião executiva</t>
  </si>
  <si>
    <t>Margem Total Cia e Regionais</t>
  </si>
  <si>
    <t>Gerentes Corporativos</t>
  </si>
  <si>
    <t>S&amp;OP/Finanças</t>
  </si>
  <si>
    <t xml:space="preserve">S&amp;OP  </t>
  </si>
  <si>
    <t>Apresentar a Valoração dos planos</t>
  </si>
  <si>
    <t>Finanças/S&amp;OP</t>
  </si>
  <si>
    <t>Discutir e reomendar melhor cenário</t>
  </si>
  <si>
    <t>Planos Operacionais (1 cenário ou mais)</t>
  </si>
  <si>
    <t>Planos Valorados (1 cenário ou mais</t>
  </si>
  <si>
    <t>Riscos</t>
  </si>
  <si>
    <t>Oportunidades</t>
  </si>
  <si>
    <t>Apresentar as ações, alternativas e discutir cenários</t>
  </si>
  <si>
    <t>Variação de Preço</t>
  </si>
  <si>
    <t>Variação R$/Ton, cx, lts, etc</t>
  </si>
  <si>
    <t>Futuro (S&amp;OP/Finanças)</t>
  </si>
  <si>
    <t>Previsão de Vendas validado</t>
  </si>
  <si>
    <t>Janeiro</t>
  </si>
  <si>
    <t>Fevereiro</t>
  </si>
  <si>
    <t>Março</t>
  </si>
  <si>
    <t>D</t>
  </si>
  <si>
    <t>S</t>
  </si>
  <si>
    <t>T</t>
  </si>
  <si>
    <t>Q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</si>
  <si>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</si>
  <si>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</si>
  <si>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</si>
  <si>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</si>
  <si>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</si>
  <si>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</si>
  <si>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</si>
  <si>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</si>
  <si>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</si>
  <si>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Legenda Reuniões de S&amp;OP:</t>
  </si>
  <si>
    <t>Liberação da Colaboração</t>
  </si>
  <si>
    <t>Devolução da Colaboração</t>
  </si>
  <si>
    <t>Feriado</t>
  </si>
  <si>
    <t>Consenso Comercial</t>
  </si>
  <si>
    <t>Consenso Operacional</t>
  </si>
  <si>
    <t>Confraternização Universal</t>
  </si>
  <si>
    <t>Independência do Brasil</t>
  </si>
  <si>
    <t>Carnaval</t>
  </si>
  <si>
    <t>Padroeira do Brasil</t>
  </si>
  <si>
    <t>Sexta-feira Santa</t>
  </si>
  <si>
    <t>Finados</t>
  </si>
  <si>
    <t>Tiradentes</t>
  </si>
  <si>
    <t>Proclamação da República</t>
  </si>
  <si>
    <t>Natal</t>
  </si>
  <si>
    <t>Corpus Christ</t>
  </si>
  <si>
    <t>Diretoria Industrial</t>
  </si>
  <si>
    <t>Vendas</t>
  </si>
  <si>
    <t>Nº atividade</t>
  </si>
  <si>
    <t>AÇÃO</t>
  </si>
  <si>
    <t>DATA ABERTURA</t>
  </si>
  <si>
    <t>ÁREA SUPORTE</t>
  </si>
  <si>
    <t>CANCELADA?</t>
  </si>
  <si>
    <t>EXPECTATIVA DA DATA INICIAL</t>
  </si>
  <si>
    <t>DATA DE INÍCIO REAL</t>
  </si>
  <si>
    <t>EXPECTATIVA DATA CONCLUSÃO</t>
  </si>
  <si>
    <t>DATA DE CONCLUSÃO REAL</t>
  </si>
  <si>
    <t>STATUS</t>
  </si>
  <si>
    <t>LIGHT</t>
  </si>
  <si>
    <t>DIAS ATRASO</t>
  </si>
  <si>
    <t>OBSERVAÇÃO</t>
  </si>
  <si>
    <t>n</t>
  </si>
  <si>
    <t>TOTAL ACTION</t>
  </si>
  <si>
    <t>Rótulos de Linha</t>
  </si>
  <si>
    <t>Contagem de STATUS</t>
  </si>
  <si>
    <t>CONCLUDED</t>
  </si>
  <si>
    <t>NOT STARTED</t>
  </si>
  <si>
    <t>IN PROGRESS</t>
  </si>
  <si>
    <t xml:space="preserve"> </t>
  </si>
  <si>
    <t>DELAYED</t>
  </si>
  <si>
    <t>Total Geral</t>
  </si>
  <si>
    <t>CANCELLED</t>
  </si>
  <si>
    <t>TOTAL</t>
  </si>
  <si>
    <t>FUP Ações Reuniões de S&amp;OP/S&amp;OE</t>
  </si>
  <si>
    <t>Reunião</t>
  </si>
  <si>
    <t>Coleta de Dados</t>
  </si>
  <si>
    <t>Pré-S&amp;OP</t>
  </si>
  <si>
    <t>Executiva S&amp;OP</t>
  </si>
  <si>
    <t>S&amp;OE</t>
  </si>
  <si>
    <t>apresentar na próxima reunião a margem prevista e a margem realizada dos itens de lançamento</t>
  </si>
  <si>
    <t>apresentar PDCA para melhoria da acuracidade da previsão de vendas da Região Sul</t>
  </si>
  <si>
    <t>Gerente Sul</t>
  </si>
  <si>
    <t>Apresentar ação para o prazo médio de pagamento dos fornecedores curva A</t>
  </si>
  <si>
    <t>Diretor Operações</t>
  </si>
  <si>
    <t>Compras</t>
  </si>
  <si>
    <t>Gerente Sudeste</t>
  </si>
  <si>
    <t>Sim</t>
  </si>
  <si>
    <t>Utilizar verbas comerciais adicionais na região sudeste para captura de volumes previstos no S&amp;OP</t>
  </si>
  <si>
    <t>Não aprovado pela área financeira a utilização de verbas comerciais adicionais ao orçamento</t>
  </si>
  <si>
    <t>(vazio)</t>
  </si>
  <si>
    <t>ACTION PLAN - FOLLOW UP S&amp;OP MEETINGS</t>
  </si>
  <si>
    <t>Analisar perda de share na família de produto x</t>
  </si>
  <si>
    <t>Apresentar novos produtos na regional Nordeste</t>
  </si>
  <si>
    <t>Acuracidade da Previsão de Vendas - Consenso</t>
  </si>
  <si>
    <t>Acuracidade da Previsão de Vendas -  Estatística</t>
  </si>
  <si>
    <t xml:space="preserve">Budget x Faturamento (Total Cia e Categoria </t>
  </si>
  <si>
    <t>Budget x Faturamento (Total Cia e Regional)</t>
  </si>
  <si>
    <t>(Total Cia e Regional )</t>
  </si>
  <si>
    <t>(Total Cia e Regional)</t>
  </si>
  <si>
    <t>Budget x Faturamento (Total Cia)</t>
  </si>
  <si>
    <t>Acuracidade da Previsão de Vendas (Total Cia)</t>
  </si>
  <si>
    <t xml:space="preserve">BIAS (Total Cia) </t>
  </si>
  <si>
    <t>Acuracidade do Plano de Produção total cia e</t>
  </si>
  <si>
    <t>Plantas</t>
  </si>
  <si>
    <t xml:space="preserve">Produtividade Total Cia </t>
  </si>
  <si>
    <t>plantas, linhas de produção</t>
  </si>
  <si>
    <t>Acuracidade da Previsão de Vendas (Total Cia e Regional )</t>
  </si>
  <si>
    <t>BIAS ( Total Cia e Regional)</t>
  </si>
  <si>
    <t>Produtividade Total Cia e Plantas</t>
  </si>
  <si>
    <t>Evolução das Rupturas</t>
  </si>
  <si>
    <t>Dia do Trabalho</t>
  </si>
  <si>
    <t xml:space="preserve">      Calendário S&amp;OP 2024</t>
  </si>
  <si>
    <t>Coleta de dados</t>
  </si>
  <si>
    <t>Gerente</t>
  </si>
  <si>
    <t>Feriados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</si>
</sst>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416]mmm\-yy;@"/>
    <numFmt numFmtId="165" formatCode="dd/mm/yy;@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color theme="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30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006600"/>
      <name val="Webdings"/>
      <family val="1"/>
      <charset val="2"/>
    </font>
    <font>
      <b/>
      <sz val="22"/>
      <color rgb="FFFFC000"/>
      <name val="Webdings"/>
      <family val="1"/>
      <charset val="2"/>
    </font>
    <font>
      <b/>
      <sz val="22"/>
      <color rgb="FFC00000"/>
      <name val="Webdings"/>
      <family val="1"/>
      <charset val="2"/>
    </font>
    <font>
      <b/>
      <sz val="22"/>
      <color theme="1" tint="0.34998626667073579"/>
      <name val="Webdings"/>
      <family val="1"/>
      <charset val="2"/>
    </font>
    <font>
      <b/>
      <sz val="22"/>
      <color theme="0" tint="-0.14999847407452621"/>
      <name val="Webdings"/>
      <family val="1"/>
      <charset val="2"/>
    </font>
    <font>
      <b/>
      <sz val="22"/>
      <color theme="1"/>
      <name val="Calibri"/>
      <family val="2"/>
      <scheme val="minor"/>
    </font>
    <font>
      <sz val="14"/>
      <name val="Webdings"/>
      <family val="1"/>
      <charset val="2"/>
    </font>
    <font>
      <sz val="11"/>
      <color theme="1"/>
      <name val="Calibri"/>
    </font>
    <font>
      <sz val="10"/>
      <color theme="1"/>
      <name val="Calibri"/>
      <family val="2"/>
    </font>
    <font>
      <b/>
      <sz val="20"/>
      <color theme="1"/>
      <name val="Calibri"/>
      <family val="2"/>
    </font>
    <font>
      <sz val="11"/>
      <name val="Calibri"/>
      <family val="2"/>
    </font>
    <font>
      <b/>
      <sz val="10"/>
      <color rgb="FFFFFFFF"/>
      <name val="Calibri"/>
      <family val="2"/>
    </font>
    <font>
      <sz val="8"/>
      <color theme="1"/>
      <name val="Calibri"/>
      <family val="2"/>
    </font>
    <font>
      <sz val="8"/>
      <color theme="0"/>
      <name val="Calibri"/>
      <family val="2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10"/>
      <color theme="1"/>
      <name val="Arial"/>
      <family val="2"/>
    </font>
    <font>
      <sz val="10"/>
      <name val="Calibri"/>
      <family val="2"/>
    </font>
    <font>
      <b/>
      <sz val="8"/>
      <color rgb="FFE3390B"/>
      <name val="Arial"/>
      <family val="2"/>
    </font>
    <font>
      <b/>
      <sz val="8"/>
      <name val="Calibri"/>
      <family val="2"/>
    </font>
    <font>
      <sz val="10"/>
      <color rgb="FF333333"/>
      <name val="Arial"/>
      <family val="2"/>
    </font>
    <font>
      <sz val="10"/>
      <color rgb="FFE3390B"/>
      <name val="Calibri"/>
      <family val="2"/>
    </font>
    <font>
      <sz val="10"/>
      <name val="Arial"/>
    </font>
    <font>
      <sz val="8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2F5496"/>
        <bgColor rgb="FF2F5496"/>
      </patternFill>
    </fill>
    <fill>
      <patternFill patternType="solid">
        <fgColor rgb="FFFFFFFF"/>
        <bgColor rgb="FFFFFFFF"/>
      </patternFill>
    </fill>
    <fill>
      <patternFill patternType="solid">
        <fgColor rgb="FF8EAADB"/>
        <bgColor rgb="FF8EAADB"/>
      </patternFill>
    </fill>
    <fill>
      <patternFill patternType="solid">
        <fgColor theme="4"/>
        <bgColor theme="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BDD6EE"/>
        <bgColor rgb="FFBDD6EE"/>
      </patternFill>
    </fill>
    <fill>
      <patternFill patternType="solid">
        <fgColor theme="7"/>
        <bgColor theme="4"/>
      </patternFill>
    </fill>
    <fill>
      <patternFill patternType="solid">
        <fgColor rgb="FF00B050"/>
        <bgColor rgb="FFBDD6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theme="6"/>
      </patternFill>
    </fill>
    <fill>
      <patternFill patternType="solid">
        <fgColor theme="9" tint="0.79998168889431442"/>
        <bgColor rgb="FFC5E0B3"/>
      </patternFill>
    </fill>
    <fill>
      <patternFill patternType="solid">
        <fgColor theme="1"/>
        <bgColor rgb="FFFF0000"/>
      </patternFill>
    </fill>
  </fills>
  <borders count="1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rgb="FFFFC000"/>
      </left>
      <right/>
      <top style="dotted">
        <color rgb="FFFFC000"/>
      </top>
      <bottom style="dotted">
        <color theme="9" tint="-0.24994659260841701"/>
      </bottom>
      <diagonal/>
    </border>
    <border>
      <left/>
      <right/>
      <top style="dotted">
        <color rgb="FFFFC000"/>
      </top>
      <bottom style="dotted">
        <color theme="9" tint="-0.24994659260841701"/>
      </bottom>
      <diagonal/>
    </border>
    <border>
      <left/>
      <right style="dotted">
        <color rgb="FFFFC000"/>
      </right>
      <top style="dotted">
        <color rgb="FFFFC000"/>
      </top>
      <bottom style="dotted">
        <color theme="9" tint="-0.24994659260841701"/>
      </bottom>
      <diagonal/>
    </border>
    <border>
      <left style="dotted">
        <color rgb="FFFFC000"/>
      </left>
      <right style="dotted">
        <color rgb="FFFFC000"/>
      </right>
      <top style="dotted">
        <color rgb="FFFFC000"/>
      </top>
      <bottom style="dotted">
        <color rgb="FFFFC000"/>
      </bottom>
      <diagonal/>
    </border>
    <border>
      <left style="dotted">
        <color rgb="FFFFC000"/>
      </left>
      <right/>
      <top style="dotted">
        <color rgb="FFFFC000"/>
      </top>
      <bottom style="dotted">
        <color rgb="FFFFC000"/>
      </bottom>
      <diagonal/>
    </border>
    <border>
      <left/>
      <right style="dotted">
        <color rgb="FFFFC000"/>
      </right>
      <top style="dotted">
        <color rgb="FFFFC000"/>
      </top>
      <bottom style="dotted">
        <color rgb="FFFFC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thin">
        <color rgb="FFFFFFFF"/>
      </right>
      <top style="medium">
        <color rgb="FF000000"/>
      </top>
      <bottom/>
      <diagonal/>
    </border>
    <border>
      <left style="thin">
        <color rgb="FFFFFFFF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FFFFFF"/>
      </right>
      <top style="medium">
        <color rgb="FF000000"/>
      </top>
      <bottom/>
      <diagonal/>
    </border>
    <border>
      <left style="thin">
        <color rgb="FFFFFFFF"/>
      </left>
      <right style="medium">
        <color rgb="FF000000"/>
      </right>
      <top style="medium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FFFFFF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 style="thin">
        <color rgb="FFFFFFFF"/>
      </right>
      <top/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/>
      <diagonal/>
    </border>
    <border>
      <left style="medium">
        <color rgb="FF00000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FFFFFF"/>
      </right>
      <top/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/>
      <bottom style="medium">
        <color rgb="FF000000"/>
      </bottom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medium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 style="medium">
        <color rgb="FF000000"/>
      </top>
      <bottom style="thin">
        <color rgb="FFFFFFFF"/>
      </bottom>
      <diagonal/>
    </border>
    <border>
      <left/>
      <right/>
      <top style="medium">
        <color rgb="FF000000"/>
      </top>
      <bottom style="thin">
        <color rgb="FFFFFFFF"/>
      </bottom>
      <diagonal/>
    </border>
    <border>
      <left/>
      <right style="thin">
        <color rgb="FFFFFFFF"/>
      </right>
      <top style="medium">
        <color rgb="FF000000"/>
      </top>
      <bottom style="thin">
        <color rgb="FFFFFFFF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1" fillId="0" borderId="0"/>
    <xf numFmtId="164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43" fontId="2" fillId="0" borderId="0" applyFont="0" applyFill="0" applyBorder="0" applyAlignment="0" applyProtection="0"/>
    <xf numFmtId="0" fontId="30" fillId="0" borderId="0"/>
    <xf numFmtId="0" fontId="45" fillId="0" borderId="0"/>
  </cellStyleXfs>
  <cellXfs count="417">
    <xf numFmtId="0" fontId="0" fillId="0" borderId="0" xfId="0"/>
    <xf numFmtId="0" fontId="1" fillId="0" borderId="0" xfId="0" applyFont="1"/>
    <xf numFmtId="0" fontId="3" fillId="2" borderId="4" xfId="1" applyFont="1" applyFill="1" applyBorder="1" applyAlignment="1">
      <alignment horizontal="left" vertical="center"/>
    </xf>
    <xf numFmtId="0" fontId="3" fillId="2" borderId="8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6" fillId="0" borderId="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0" xfId="1" applyFont="1" applyFill="1" applyAlignment="1">
      <alignment vertical="center"/>
    </xf>
    <xf numFmtId="0" fontId="3" fillId="2" borderId="7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left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5" fillId="0" borderId="0" xfId="0" applyFont="1"/>
    <xf numFmtId="0" fontId="3" fillId="2" borderId="6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6" fillId="2" borderId="5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left" vertical="center"/>
    </xf>
    <xf numFmtId="0" fontId="3" fillId="2" borderId="14" xfId="1" applyFont="1" applyFill="1" applyBorder="1" applyAlignment="1">
      <alignment horizontal="left" vertical="center"/>
    </xf>
    <xf numFmtId="0" fontId="3" fillId="2" borderId="20" xfId="1" applyFont="1" applyFill="1" applyBorder="1" applyAlignment="1">
      <alignment horizontal="left" vertical="center"/>
    </xf>
    <xf numFmtId="0" fontId="3" fillId="2" borderId="22" xfId="1" applyFont="1" applyFill="1" applyBorder="1" applyAlignment="1">
      <alignment horizontal="left" vertical="center"/>
    </xf>
    <xf numFmtId="0" fontId="6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3" fillId="2" borderId="30" xfId="1" applyFont="1" applyFill="1" applyBorder="1" applyAlignment="1">
      <alignment horizontal="center" vertical="center"/>
    </xf>
    <xf numFmtId="0" fontId="4" fillId="0" borderId="8" xfId="1" applyFont="1" applyBorder="1" applyAlignment="1">
      <alignment horizontal="left" vertical="center" wrapText="1"/>
    </xf>
    <xf numFmtId="0" fontId="6" fillId="0" borderId="35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3" fillId="2" borderId="39" xfId="1" applyFont="1" applyFill="1" applyBorder="1" applyAlignment="1">
      <alignment horizontal="center" vertical="center"/>
    </xf>
    <xf numFmtId="0" fontId="3" fillId="2" borderId="40" xfId="1" applyFont="1" applyFill="1" applyBorder="1" applyAlignment="1">
      <alignment horizontal="left" vertical="center"/>
    </xf>
    <xf numFmtId="0" fontId="3" fillId="2" borderId="40" xfId="1" applyFont="1" applyFill="1" applyBorder="1" applyAlignment="1">
      <alignment horizontal="center" vertical="center"/>
    </xf>
    <xf numFmtId="0" fontId="3" fillId="2" borderId="41" xfId="1" applyFont="1" applyFill="1" applyBorder="1" applyAlignment="1">
      <alignment horizontal="left" vertical="center"/>
    </xf>
    <xf numFmtId="0" fontId="6" fillId="0" borderId="44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 wrapText="1"/>
    </xf>
    <xf numFmtId="0" fontId="4" fillId="0" borderId="27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 indent="1"/>
    </xf>
    <xf numFmtId="0" fontId="4" fillId="0" borderId="9" xfId="1" quotePrefix="1" applyFont="1" applyBorder="1" applyAlignment="1">
      <alignment horizontal="center" vertical="center" wrapText="1"/>
    </xf>
    <xf numFmtId="0" fontId="4" fillId="0" borderId="10" xfId="1" quotePrefix="1" applyFont="1" applyBorder="1" applyAlignment="1">
      <alignment horizontal="center" vertical="center" wrapText="1"/>
    </xf>
    <xf numFmtId="0" fontId="4" fillId="0" borderId="10" xfId="1" quotePrefix="1" applyFont="1" applyBorder="1" applyAlignment="1">
      <alignment horizontal="left" vertical="center" wrapText="1" inden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4" fillId="0" borderId="9" xfId="1" quotePrefix="1" applyFont="1" applyBorder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/>
    </xf>
    <xf numFmtId="0" fontId="4" fillId="0" borderId="10" xfId="1" quotePrefix="1" applyFont="1" applyBorder="1" applyAlignment="1">
      <alignment horizontal="left" vertical="center" wrapText="1"/>
    </xf>
    <xf numFmtId="0" fontId="4" fillId="0" borderId="9" xfId="1" quotePrefix="1" applyFont="1" applyBorder="1" applyAlignment="1">
      <alignment horizontal="left" vertical="center" wrapText="1" indent="1"/>
    </xf>
    <xf numFmtId="0" fontId="4" fillId="0" borderId="0" xfId="1" applyFont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11" xfId="1" quotePrefix="1" applyFont="1" applyBorder="1" applyAlignment="1">
      <alignment horizontal="left" vertical="center" wrapText="1"/>
    </xf>
    <xf numFmtId="0" fontId="4" fillId="0" borderId="1" xfId="1" quotePrefix="1" applyFont="1" applyBorder="1" applyAlignment="1">
      <alignment horizontal="left" vertical="center" wrapText="1"/>
    </xf>
    <xf numFmtId="0" fontId="4" fillId="0" borderId="12" xfId="1" quotePrefix="1" applyFont="1" applyBorder="1" applyAlignment="1">
      <alignment horizontal="left" vertical="center" wrapText="1"/>
    </xf>
    <xf numFmtId="0" fontId="4" fillId="0" borderId="11" xfId="1" quotePrefix="1" applyFont="1" applyBorder="1" applyAlignment="1">
      <alignment horizontal="left" vertical="center" wrapText="1" indent="1"/>
    </xf>
    <xf numFmtId="0" fontId="4" fillId="0" borderId="1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43" xfId="1" applyFont="1" applyFill="1" applyBorder="1" applyAlignment="1">
      <alignment horizontal="left" vertical="center"/>
    </xf>
    <xf numFmtId="0" fontId="3" fillId="2" borderId="33" xfId="1" applyFont="1" applyFill="1" applyBorder="1" applyAlignment="1">
      <alignment horizontal="left" vertical="center"/>
    </xf>
    <xf numFmtId="0" fontId="4" fillId="0" borderId="9" xfId="1" applyFont="1" applyBorder="1" applyAlignment="1">
      <alignment vertical="center" wrapText="1"/>
    </xf>
    <xf numFmtId="0" fontId="3" fillId="2" borderId="31" xfId="1" applyFont="1" applyFill="1" applyBorder="1" applyAlignment="1">
      <alignment horizontal="left" vertical="center"/>
    </xf>
    <xf numFmtId="0" fontId="3" fillId="2" borderId="32" xfId="1" applyFont="1" applyFill="1" applyBorder="1" applyAlignment="1">
      <alignment horizontal="left" vertical="center"/>
    </xf>
    <xf numFmtId="0" fontId="3" fillId="2" borderId="33" xfId="1" applyFont="1" applyFill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0" fontId="4" fillId="0" borderId="9" xfId="1" quotePrefix="1" applyFont="1" applyBorder="1" applyAlignment="1">
      <alignment vertical="center" wrapText="1"/>
    </xf>
    <xf numFmtId="0" fontId="3" fillId="2" borderId="30" xfId="1" applyFont="1" applyFill="1" applyBorder="1" applyAlignment="1">
      <alignment horizontal="left" vertical="center"/>
    </xf>
    <xf numFmtId="0" fontId="4" fillId="0" borderId="0" xfId="1" applyFont="1" applyAlignment="1">
      <alignment vertical="center" wrapText="1"/>
    </xf>
    <xf numFmtId="0" fontId="7" fillId="3" borderId="9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left" vertical="center"/>
    </xf>
    <xf numFmtId="0" fontId="4" fillId="0" borderId="11" xfId="1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4" fillId="0" borderId="10" xfId="1" quotePrefix="1" applyFont="1" applyBorder="1" applyAlignment="1">
      <alignment vertical="center" wrapText="1"/>
    </xf>
    <xf numFmtId="0" fontId="6" fillId="0" borderId="10" xfId="1" applyFont="1" applyBorder="1" applyAlignment="1">
      <alignment horizontal="left" vertical="center" wrapText="1"/>
    </xf>
    <xf numFmtId="0" fontId="4" fillId="0" borderId="0" xfId="1" quotePrefix="1" applyFont="1" applyAlignment="1">
      <alignment horizontal="center" vertical="center" wrapText="1"/>
    </xf>
    <xf numFmtId="0" fontId="4" fillId="0" borderId="27" xfId="1" quotePrefix="1" applyFont="1" applyBorder="1" applyAlignment="1">
      <alignment horizontal="center" vertical="center" wrapText="1"/>
    </xf>
    <xf numFmtId="0" fontId="13" fillId="0" borderId="0" xfId="0" applyFont="1"/>
    <xf numFmtId="0" fontId="12" fillId="0" borderId="0" xfId="0" applyFont="1"/>
    <xf numFmtId="0" fontId="15" fillId="8" borderId="5" xfId="8" applyFont="1" applyFill="1" applyBorder="1" applyAlignment="1">
      <alignment horizontal="center" vertical="center"/>
    </xf>
    <xf numFmtId="0" fontId="15" fillId="8" borderId="5" xfId="8" applyFont="1" applyFill="1" applyBorder="1" applyAlignment="1">
      <alignment horizontal="center" vertical="center" wrapText="1"/>
    </xf>
    <xf numFmtId="0" fontId="15" fillId="8" borderId="5" xfId="9" applyFont="1" applyFill="1" applyBorder="1" applyAlignment="1">
      <alignment horizontal="center" vertical="center"/>
    </xf>
    <xf numFmtId="0" fontId="15" fillId="8" borderId="5" xfId="9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0" fontId="0" fillId="3" borderId="0" xfId="0" applyFill="1" applyAlignment="1">
      <alignment horizontal="center"/>
    </xf>
    <xf numFmtId="0" fontId="0" fillId="3" borderId="0" xfId="0" applyFill="1" applyAlignment="1">
      <alignment wrapText="1"/>
    </xf>
    <xf numFmtId="0" fontId="16" fillId="3" borderId="0" xfId="0" applyFont="1" applyFill="1" applyAlignment="1">
      <alignment wrapText="1"/>
    </xf>
    <xf numFmtId="9" fontId="0" fillId="3" borderId="0" xfId="7" applyFont="1" applyFill="1" applyAlignment="1">
      <alignment horizontal="center"/>
    </xf>
    <xf numFmtId="0" fontId="12" fillId="0" borderId="0" xfId="9" applyFill="1"/>
    <xf numFmtId="0" fontId="0" fillId="3" borderId="0" xfId="0" applyFill="1"/>
    <xf numFmtId="0" fontId="12" fillId="3" borderId="0" xfId="0" applyFont="1" applyFill="1" applyAlignment="1">
      <alignment horizontal="center"/>
    </xf>
    <xf numFmtId="0" fontId="20" fillId="5" borderId="0" xfId="0" applyFont="1" applyFill="1" applyAlignment="1">
      <alignment vertical="center"/>
    </xf>
    <xf numFmtId="0" fontId="22" fillId="0" borderId="0" xfId="0" applyFont="1"/>
    <xf numFmtId="0" fontId="2" fillId="0" borderId="0" xfId="0" applyFont="1"/>
    <xf numFmtId="43" fontId="23" fillId="0" borderId="52" xfId="6" applyFont="1" applyBorder="1" applyAlignment="1">
      <alignment horizontal="center"/>
    </xf>
    <xf numFmtId="43" fontId="22" fillId="0" borderId="52" xfId="6" applyFont="1" applyBorder="1" applyAlignment="1">
      <alignment horizontal="center"/>
    </xf>
    <xf numFmtId="0" fontId="22" fillId="0" borderId="52" xfId="6" applyNumberFormat="1" applyFont="1" applyBorder="1" applyAlignment="1">
      <alignment horizontal="center"/>
    </xf>
    <xf numFmtId="0" fontId="22" fillId="0" borderId="0" xfId="6" applyNumberFormat="1" applyFont="1" applyBorder="1" applyAlignment="1">
      <alignment horizontal="center"/>
    </xf>
    <xf numFmtId="0" fontId="0" fillId="0" borderId="0" xfId="0" applyAlignment="1">
      <alignment horizontal="left"/>
    </xf>
    <xf numFmtId="43" fontId="24" fillId="0" borderId="52" xfId="6" applyFont="1" applyBorder="1" applyAlignment="1">
      <alignment horizontal="center"/>
    </xf>
    <xf numFmtId="43" fontId="25" fillId="0" borderId="52" xfId="6" applyFont="1" applyBorder="1" applyAlignment="1">
      <alignment horizontal="center"/>
    </xf>
    <xf numFmtId="43" fontId="26" fillId="0" borderId="52" xfId="6" applyFont="1" applyBorder="1" applyAlignment="1">
      <alignment horizontal="center"/>
    </xf>
    <xf numFmtId="43" fontId="27" fillId="0" borderId="52" xfId="6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165" fontId="18" fillId="0" borderId="5" xfId="1" applyNumberFormat="1" applyFont="1" applyBorder="1" applyAlignment="1" applyProtection="1">
      <alignment horizontal="center" vertical="center" wrapText="1"/>
      <protection locked="0"/>
    </xf>
    <xf numFmtId="0" fontId="18" fillId="0" borderId="5" xfId="10" applyNumberFormat="1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14" fontId="7" fillId="0" borderId="13" xfId="0" applyNumberFormat="1" applyFont="1" applyBorder="1" applyAlignment="1">
      <alignment horizontal="center" vertical="center"/>
    </xf>
    <xf numFmtId="14" fontId="7" fillId="0" borderId="5" xfId="9" applyNumberFormat="1" applyFont="1" applyFill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/>
    </xf>
    <xf numFmtId="14" fontId="29" fillId="0" borderId="5" xfId="1" applyNumberFormat="1" applyFont="1" applyBorder="1" applyAlignment="1">
      <alignment horizontal="center" vertical="center"/>
    </xf>
    <xf numFmtId="0" fontId="2" fillId="0" borderId="5" xfId="1" applyBorder="1" applyAlignment="1">
      <alignment horizontal="justify" vertical="center" wrapText="1"/>
    </xf>
    <xf numFmtId="0" fontId="14" fillId="0" borderId="1" xfId="0" applyFont="1" applyBorder="1" applyAlignment="1">
      <alignment vertical="center"/>
    </xf>
    <xf numFmtId="0" fontId="0" fillId="0" borderId="0" xfId="0" pivotButton="1"/>
    <xf numFmtId="0" fontId="3" fillId="0" borderId="5" xfId="9" applyFont="1" applyFill="1" applyBorder="1" applyAlignment="1">
      <alignment horizontal="center" vertical="center"/>
    </xf>
    <xf numFmtId="0" fontId="4" fillId="0" borderId="1" xfId="1" quotePrefix="1" applyFont="1" applyBorder="1" applyAlignment="1">
      <alignment horizontal="left" vertical="center" wrapText="1" indent="1"/>
    </xf>
    <xf numFmtId="0" fontId="0" fillId="0" borderId="27" xfId="0" applyBorder="1" applyAlignment="1">
      <alignment horizontal="center" vertical="center"/>
    </xf>
    <xf numFmtId="0" fontId="4" fillId="0" borderId="28" xfId="1" quotePrefix="1" applyFont="1" applyBorder="1" applyAlignment="1">
      <alignment horizontal="center" vertical="center" wrapText="1"/>
    </xf>
    <xf numFmtId="0" fontId="4" fillId="0" borderId="47" xfId="1" quotePrefix="1" applyFont="1" applyBorder="1" applyAlignment="1">
      <alignment horizontal="center" vertical="center" wrapText="1"/>
    </xf>
    <xf numFmtId="0" fontId="4" fillId="0" borderId="46" xfId="1" quotePrefix="1" applyFont="1" applyBorder="1" applyAlignment="1">
      <alignment horizontal="center" vertical="center" wrapText="1"/>
    </xf>
    <xf numFmtId="0" fontId="4" fillId="0" borderId="29" xfId="1" quotePrefix="1" applyFont="1" applyBorder="1" applyAlignment="1">
      <alignment horizontal="center" vertical="center" wrapText="1"/>
    </xf>
    <xf numFmtId="0" fontId="4" fillId="0" borderId="30" xfId="1" quotePrefix="1" applyFont="1" applyBorder="1" applyAlignment="1">
      <alignment horizontal="center" vertical="center" wrapText="1"/>
    </xf>
    <xf numFmtId="0" fontId="31" fillId="0" borderId="55" xfId="11" applyFont="1" applyBorder="1"/>
    <xf numFmtId="0" fontId="31" fillId="0" borderId="56" xfId="11" applyFont="1" applyBorder="1"/>
    <xf numFmtId="0" fontId="31" fillId="0" borderId="57" xfId="11" applyFont="1" applyBorder="1"/>
    <xf numFmtId="0" fontId="31" fillId="0" borderId="58" xfId="11" applyFont="1" applyBorder="1"/>
    <xf numFmtId="0" fontId="31" fillId="0" borderId="62" xfId="11" applyFont="1" applyBorder="1"/>
    <xf numFmtId="0" fontId="31" fillId="0" borderId="63" xfId="11" applyFont="1" applyBorder="1"/>
    <xf numFmtId="0" fontId="31" fillId="0" borderId="64" xfId="11" applyFont="1" applyBorder="1"/>
    <xf numFmtId="0" fontId="31" fillId="0" borderId="0" xfId="11" applyFont="1"/>
    <xf numFmtId="0" fontId="31" fillId="0" borderId="65" xfId="11" applyFont="1" applyBorder="1"/>
    <xf numFmtId="0" fontId="31" fillId="10" borderId="0" xfId="11" applyFont="1" applyFill="1"/>
    <xf numFmtId="0" fontId="31" fillId="0" borderId="68" xfId="11" applyFont="1" applyBorder="1"/>
    <xf numFmtId="0" fontId="35" fillId="11" borderId="69" xfId="11" applyFont="1" applyFill="1" applyBorder="1" applyAlignment="1">
      <alignment horizontal="center" vertical="center"/>
    </xf>
    <xf numFmtId="0" fontId="35" fillId="11" borderId="70" xfId="11" applyFont="1" applyFill="1" applyBorder="1" applyAlignment="1">
      <alignment horizontal="center" vertical="center"/>
    </xf>
    <xf numFmtId="0" fontId="35" fillId="11" borderId="71" xfId="11" applyFont="1" applyFill="1" applyBorder="1" applyAlignment="1">
      <alignment horizontal="center" vertical="center"/>
    </xf>
    <xf numFmtId="0" fontId="35" fillId="0" borderId="73" xfId="11" applyFont="1" applyBorder="1" applyAlignment="1">
      <alignment horizontal="center" vertical="center" wrapText="1"/>
    </xf>
    <xf numFmtId="0" fontId="35" fillId="0" borderId="74" xfId="11" applyFont="1" applyBorder="1" applyAlignment="1">
      <alignment horizontal="center" vertical="center" wrapText="1"/>
    </xf>
    <xf numFmtId="0" fontId="35" fillId="0" borderId="72" xfId="11" applyFont="1" applyBorder="1" applyAlignment="1">
      <alignment horizontal="center" vertical="center" wrapText="1"/>
    </xf>
    <xf numFmtId="0" fontId="35" fillId="0" borderId="75" xfId="11" applyFont="1" applyBorder="1" applyAlignment="1">
      <alignment horizontal="center" vertical="center" wrapText="1"/>
    </xf>
    <xf numFmtId="0" fontId="35" fillId="0" borderId="76" xfId="11" applyFont="1" applyBorder="1" applyAlignment="1">
      <alignment horizontal="center" vertical="center" wrapText="1"/>
    </xf>
    <xf numFmtId="0" fontId="35" fillId="0" borderId="77" xfId="11" applyFont="1" applyBorder="1" applyAlignment="1">
      <alignment horizontal="center" vertical="center" wrapText="1"/>
    </xf>
    <xf numFmtId="0" fontId="35" fillId="13" borderId="76" xfId="11" applyFont="1" applyFill="1" applyBorder="1" applyAlignment="1">
      <alignment horizontal="center" vertical="center" wrapText="1"/>
    </xf>
    <xf numFmtId="0" fontId="31" fillId="10" borderId="78" xfId="11" applyFont="1" applyFill="1" applyBorder="1"/>
    <xf numFmtId="0" fontId="35" fillId="14" borderId="76" xfId="11" applyFont="1" applyFill="1" applyBorder="1" applyAlignment="1">
      <alignment horizontal="center" vertical="center" wrapText="1"/>
    </xf>
    <xf numFmtId="0" fontId="35" fillId="0" borderId="81" xfId="11" applyFont="1" applyBorder="1" applyAlignment="1">
      <alignment horizontal="center" vertical="center" wrapText="1"/>
    </xf>
    <xf numFmtId="0" fontId="35" fillId="0" borderId="82" xfId="11" applyFont="1" applyBorder="1" applyAlignment="1">
      <alignment horizontal="center" vertical="center" wrapText="1"/>
    </xf>
    <xf numFmtId="0" fontId="35" fillId="0" borderId="83" xfId="11" applyFont="1" applyBorder="1" applyAlignment="1">
      <alignment horizontal="center" vertical="center" wrapText="1"/>
    </xf>
    <xf numFmtId="0" fontId="35" fillId="11" borderId="84" xfId="11" applyFont="1" applyFill="1" applyBorder="1" applyAlignment="1">
      <alignment horizontal="center" vertical="center"/>
    </xf>
    <xf numFmtId="0" fontId="35" fillId="11" borderId="85" xfId="11" applyFont="1" applyFill="1" applyBorder="1" applyAlignment="1">
      <alignment horizontal="center" vertical="center"/>
    </xf>
    <xf numFmtId="0" fontId="35" fillId="11" borderId="86" xfId="11" applyFont="1" applyFill="1" applyBorder="1" applyAlignment="1">
      <alignment horizontal="center" vertical="center"/>
    </xf>
    <xf numFmtId="0" fontId="35" fillId="4" borderId="73" xfId="11" applyFont="1" applyFill="1" applyBorder="1" applyAlignment="1">
      <alignment horizontal="center" vertical="center" wrapText="1"/>
    </xf>
    <xf numFmtId="0" fontId="35" fillId="0" borderId="89" xfId="11" applyFont="1" applyBorder="1" applyAlignment="1">
      <alignment horizontal="center" vertical="center" wrapText="1"/>
    </xf>
    <xf numFmtId="0" fontId="35" fillId="0" borderId="0" xfId="11" applyFont="1" applyAlignment="1">
      <alignment vertical="center" wrapText="1"/>
    </xf>
    <xf numFmtId="0" fontId="31" fillId="0" borderId="0" xfId="11" applyFont="1" applyAlignment="1">
      <alignment vertical="center" wrapText="1"/>
    </xf>
    <xf numFmtId="0" fontId="37" fillId="10" borderId="0" xfId="11" applyFont="1" applyFill="1"/>
    <xf numFmtId="0" fontId="38" fillId="0" borderId="0" xfId="11" applyFont="1"/>
    <xf numFmtId="0" fontId="35" fillId="16" borderId="76" xfId="11" applyFont="1" applyFill="1" applyBorder="1" applyAlignment="1">
      <alignment vertical="center"/>
    </xf>
    <xf numFmtId="0" fontId="35" fillId="15" borderId="76" xfId="11" applyFont="1" applyFill="1" applyBorder="1" applyAlignment="1">
      <alignment vertical="center"/>
    </xf>
    <xf numFmtId="0" fontId="31" fillId="0" borderId="96" xfId="11" applyFont="1" applyBorder="1"/>
    <xf numFmtId="0" fontId="31" fillId="0" borderId="97" xfId="11" applyFont="1" applyBorder="1"/>
    <xf numFmtId="0" fontId="35" fillId="12" borderId="76" xfId="11" applyFont="1" applyFill="1" applyBorder="1" applyAlignment="1">
      <alignment vertical="center"/>
    </xf>
    <xf numFmtId="0" fontId="35" fillId="17" borderId="76" xfId="11" applyFont="1" applyFill="1" applyBorder="1" applyAlignment="1">
      <alignment vertical="center"/>
    </xf>
    <xf numFmtId="0" fontId="35" fillId="18" borderId="76" xfId="11" applyFont="1" applyFill="1" applyBorder="1" applyAlignment="1">
      <alignment vertical="center"/>
    </xf>
    <xf numFmtId="0" fontId="38" fillId="10" borderId="0" xfId="11" applyFont="1" applyFill="1"/>
    <xf numFmtId="0" fontId="31" fillId="0" borderId="98" xfId="11" applyFont="1" applyBorder="1"/>
    <xf numFmtId="0" fontId="31" fillId="0" borderId="99" xfId="11" applyFont="1" applyBorder="1"/>
    <xf numFmtId="0" fontId="31" fillId="0" borderId="100" xfId="11" applyFont="1" applyBorder="1"/>
    <xf numFmtId="0" fontId="31" fillId="0" borderId="101" xfId="11" applyFont="1" applyBorder="1"/>
    <xf numFmtId="0" fontId="31" fillId="0" borderId="102" xfId="11" applyFont="1" applyBorder="1"/>
    <xf numFmtId="0" fontId="31" fillId="0" borderId="105" xfId="11" applyFont="1" applyBorder="1"/>
    <xf numFmtId="0" fontId="31" fillId="0" borderId="115" xfId="11" applyFont="1" applyBorder="1"/>
    <xf numFmtId="0" fontId="31" fillId="0" borderId="116" xfId="11" applyFont="1" applyBorder="1"/>
    <xf numFmtId="0" fontId="31" fillId="0" borderId="117" xfId="11" applyFont="1" applyBorder="1"/>
    <xf numFmtId="0" fontId="31" fillId="0" borderId="118" xfId="11" applyFont="1" applyBorder="1"/>
    <xf numFmtId="0" fontId="4" fillId="0" borderId="10" xfId="1" applyFont="1" applyBorder="1" applyAlignment="1">
      <alignment horizontal="left" vertical="center" wrapText="1" indent="1"/>
    </xf>
    <xf numFmtId="0" fontId="34" fillId="9" borderId="90" xfId="11" applyFont="1" applyFill="1" applyBorder="1" applyAlignment="1">
      <alignment horizontal="center" vertical="center"/>
    </xf>
    <xf numFmtId="0" fontId="33" fillId="0" borderId="91" xfId="11" applyFont="1" applyBorder="1"/>
    <xf numFmtId="0" fontId="33" fillId="0" borderId="92" xfId="11" applyFont="1" applyBorder="1"/>
    <xf numFmtId="0" fontId="32" fillId="0" borderId="59" xfId="11" applyFont="1" applyBorder="1" applyAlignment="1">
      <alignment horizontal="center"/>
    </xf>
    <xf numFmtId="0" fontId="33" fillId="0" borderId="60" xfId="11" applyFont="1" applyBorder="1"/>
    <xf numFmtId="0" fontId="33" fillId="0" borderId="61" xfId="11" applyFont="1" applyBorder="1"/>
    <xf numFmtId="0" fontId="34" fillId="9" borderId="66" xfId="11" applyFont="1" applyFill="1" applyBorder="1" applyAlignment="1">
      <alignment horizontal="center" vertical="center"/>
    </xf>
    <xf numFmtId="0" fontId="33" fillId="0" borderId="67" xfId="11" applyFont="1" applyBorder="1"/>
    <xf numFmtId="16" fontId="41" fillId="11" borderId="107" xfId="11" applyNumberFormat="1" applyFont="1" applyFill="1" applyBorder="1" applyAlignment="1">
      <alignment horizontal="center" vertical="center"/>
    </xf>
    <xf numFmtId="0" fontId="42" fillId="0" borderId="108" xfId="11" applyFont="1" applyBorder="1"/>
    <xf numFmtId="0" fontId="43" fillId="10" borderId="109" xfId="11" applyFont="1" applyFill="1" applyBorder="1" applyAlignment="1">
      <alignment horizontal="left" vertical="center" wrapText="1"/>
    </xf>
    <xf numFmtId="0" fontId="40" fillId="0" borderId="110" xfId="11" applyFont="1" applyBorder="1"/>
    <xf numFmtId="0" fontId="40" fillId="0" borderId="108" xfId="11" applyFont="1" applyBorder="1"/>
    <xf numFmtId="16" fontId="41" fillId="11" borderId="103" xfId="11" applyNumberFormat="1" applyFont="1" applyFill="1" applyBorder="1" applyAlignment="1">
      <alignment horizontal="center" vertical="center"/>
    </xf>
    <xf numFmtId="0" fontId="42" fillId="0" borderId="104" xfId="11" applyFont="1" applyBorder="1"/>
    <xf numFmtId="0" fontId="43" fillId="10" borderId="105" xfId="11" applyFont="1" applyFill="1" applyBorder="1" applyAlignment="1">
      <alignment horizontal="left" vertical="center" wrapText="1"/>
    </xf>
    <xf numFmtId="0" fontId="40" fillId="0" borderId="106" xfId="11" applyFont="1" applyBorder="1"/>
    <xf numFmtId="0" fontId="40" fillId="0" borderId="104" xfId="11" applyFont="1" applyBorder="1"/>
    <xf numFmtId="16" fontId="41" fillId="11" borderId="111" xfId="11" applyNumberFormat="1" applyFont="1" applyFill="1" applyBorder="1" applyAlignment="1">
      <alignment horizontal="center" vertical="center"/>
    </xf>
    <xf numFmtId="0" fontId="42" fillId="0" borderId="112" xfId="11" applyFont="1" applyBorder="1"/>
    <xf numFmtId="0" fontId="43" fillId="10" borderId="113" xfId="11" applyFont="1" applyFill="1" applyBorder="1" applyAlignment="1">
      <alignment horizontal="left" vertical="center" wrapText="1"/>
    </xf>
    <xf numFmtId="0" fontId="40" fillId="0" borderId="114" xfId="11" applyFont="1" applyBorder="1"/>
    <xf numFmtId="0" fontId="40" fillId="0" borderId="112" xfId="11" applyFont="1" applyBorder="1"/>
    <xf numFmtId="0" fontId="35" fillId="0" borderId="119" xfId="11" applyFont="1" applyBorder="1" applyAlignment="1">
      <alignment horizontal="center" vertical="center" wrapText="1"/>
    </xf>
    <xf numFmtId="0" fontId="33" fillId="0" borderId="120" xfId="11" applyFont="1" applyBorder="1"/>
    <xf numFmtId="0" fontId="33" fillId="0" borderId="121" xfId="11" applyFont="1" applyBorder="1"/>
    <xf numFmtId="0" fontId="4" fillId="0" borderId="5" xfId="1" applyFont="1" applyBorder="1" applyAlignment="1">
      <alignment horizontal="left" vertical="center" wrapText="1"/>
    </xf>
    <xf numFmtId="0" fontId="4" fillId="0" borderId="26" xfId="1" quotePrefix="1" applyFont="1" applyBorder="1" applyAlignment="1">
      <alignment horizontal="left" vertical="center" wrapText="1" indent="1"/>
    </xf>
    <xf numFmtId="0" fontId="4" fillId="0" borderId="0" xfId="1" applyFont="1" applyAlignment="1">
      <alignment horizontal="left" vertical="center" wrapText="1" indent="1"/>
    </xf>
    <xf numFmtId="0" fontId="4" fillId="0" borderId="1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 indent="1"/>
    </xf>
    <xf numFmtId="0" fontId="4" fillId="0" borderId="9" xfId="1" quotePrefix="1" applyFont="1" applyBorder="1" applyAlignment="1">
      <alignment horizontal="center" vertical="center" wrapText="1"/>
    </xf>
    <xf numFmtId="0" fontId="4" fillId="0" borderId="0" xfId="1" quotePrefix="1" applyFont="1" applyAlignment="1">
      <alignment horizontal="center" vertical="center" wrapText="1"/>
    </xf>
    <xf numFmtId="0" fontId="4" fillId="0" borderId="27" xfId="1" quotePrefix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6" xfId="1" quotePrefix="1" applyFont="1" applyBorder="1" applyAlignment="1">
      <alignment horizontal="left" vertical="center" wrapText="1" indent="1"/>
    </xf>
    <xf numFmtId="0" fontId="4" fillId="0" borderId="7" xfId="1" quotePrefix="1" applyFont="1" applyBorder="1" applyAlignment="1">
      <alignment horizontal="left" vertical="center" wrapText="1" indent="1"/>
    </xf>
    <xf numFmtId="0" fontId="4" fillId="0" borderId="32" xfId="1" quotePrefix="1" applyFont="1" applyBorder="1" applyAlignment="1">
      <alignment horizontal="left" vertical="center" wrapText="1" indent="1"/>
    </xf>
    <xf numFmtId="0" fontId="6" fillId="0" borderId="26" xfId="1" quotePrefix="1" applyFont="1" applyBorder="1" applyAlignment="1">
      <alignment horizontal="left" vertical="center" wrapText="1"/>
    </xf>
    <xf numFmtId="0" fontId="6" fillId="0" borderId="10" xfId="1" quotePrefix="1" applyFont="1" applyBorder="1" applyAlignment="1">
      <alignment horizontal="left" vertical="center" wrapText="1"/>
    </xf>
    <xf numFmtId="0" fontId="4" fillId="0" borderId="20" xfId="1" applyFont="1" applyBorder="1" applyAlignment="1">
      <alignment horizontal="left" vertical="center" wrapText="1" indent="1"/>
    </xf>
    <xf numFmtId="0" fontId="4" fillId="0" borderId="4" xfId="1" applyFont="1" applyBorder="1" applyAlignment="1">
      <alignment horizontal="left" vertical="center" wrapText="1" indent="1"/>
    </xf>
    <xf numFmtId="0" fontId="4" fillId="0" borderId="2" xfId="1" applyFont="1" applyBorder="1" applyAlignment="1">
      <alignment horizontal="left" vertical="center" wrapText="1" indent="1"/>
    </xf>
    <xf numFmtId="0" fontId="4" fillId="0" borderId="3" xfId="1" applyFont="1" applyBorder="1" applyAlignment="1">
      <alignment horizontal="left" vertical="center" wrapText="1" indent="1"/>
    </xf>
    <xf numFmtId="0" fontId="4" fillId="0" borderId="22" xfId="1" applyFont="1" applyBorder="1" applyAlignment="1">
      <alignment vertical="center" wrapText="1"/>
    </xf>
    <xf numFmtId="0" fontId="4" fillId="0" borderId="10" xfId="1" quotePrefix="1" applyFont="1" applyBorder="1" applyAlignment="1">
      <alignment horizontal="left" vertical="center" wrapText="1" indent="1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7" xfId="1" applyFont="1" applyBorder="1" applyAlignment="1">
      <alignment horizontal="center" vertical="center" wrapText="1"/>
    </xf>
    <xf numFmtId="0" fontId="3" fillId="2" borderId="42" xfId="1" applyFont="1" applyFill="1" applyBorder="1" applyAlignment="1">
      <alignment horizontal="left" vertical="center"/>
    </xf>
    <xf numFmtId="0" fontId="3" fillId="2" borderId="41" xfId="1" applyFont="1" applyFill="1" applyBorder="1" applyAlignment="1">
      <alignment horizontal="left" vertical="center"/>
    </xf>
    <xf numFmtId="0" fontId="4" fillId="0" borderId="6" xfId="1" quotePrefix="1" applyFont="1" applyBorder="1" applyAlignment="1">
      <alignment horizontal="center" vertical="center" wrapText="1"/>
    </xf>
    <xf numFmtId="0" fontId="4" fillId="0" borderId="8" xfId="1" quotePrefix="1" applyFont="1" applyBorder="1" applyAlignment="1">
      <alignment horizontal="center" vertical="center" wrapText="1"/>
    </xf>
    <xf numFmtId="0" fontId="4" fillId="0" borderId="10" xfId="1" quotePrefix="1" applyFont="1" applyBorder="1" applyAlignment="1">
      <alignment horizontal="center" vertical="center" wrapText="1"/>
    </xf>
    <xf numFmtId="0" fontId="9" fillId="3" borderId="23" xfId="1" applyFont="1" applyFill="1" applyBorder="1" applyAlignment="1">
      <alignment horizontal="center" vertical="center"/>
    </xf>
    <xf numFmtId="0" fontId="9" fillId="3" borderId="24" xfId="1" applyFont="1" applyFill="1" applyBorder="1" applyAlignment="1">
      <alignment horizontal="center" vertical="center"/>
    </xf>
    <xf numFmtId="0" fontId="9" fillId="3" borderId="25" xfId="1" applyFont="1" applyFill="1" applyBorder="1" applyAlignment="1">
      <alignment horizontal="center" vertical="center"/>
    </xf>
    <xf numFmtId="0" fontId="9" fillId="3" borderId="26" xfId="1" applyFont="1" applyFill="1" applyBorder="1" applyAlignment="1">
      <alignment horizontal="center" vertical="center"/>
    </xf>
    <xf numFmtId="0" fontId="9" fillId="3" borderId="0" xfId="1" applyFont="1" applyFill="1" applyAlignment="1">
      <alignment horizontal="center" vertical="center"/>
    </xf>
    <xf numFmtId="0" fontId="9" fillId="3" borderId="27" xfId="1" applyFont="1" applyFill="1" applyBorder="1" applyAlignment="1">
      <alignment horizontal="center" vertical="center"/>
    </xf>
    <xf numFmtId="0" fontId="9" fillId="3" borderId="28" xfId="1" applyFont="1" applyFill="1" applyBorder="1" applyAlignment="1">
      <alignment horizontal="center" vertical="center"/>
    </xf>
    <xf numFmtId="0" fontId="9" fillId="3" borderId="29" xfId="1" applyFont="1" applyFill="1" applyBorder="1" applyAlignment="1">
      <alignment horizontal="center" vertical="center"/>
    </xf>
    <xf numFmtId="0" fontId="9" fillId="3" borderId="3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left" vertical="center"/>
    </xf>
    <xf numFmtId="0" fontId="4" fillId="2" borderId="15" xfId="1" applyFont="1" applyFill="1" applyBorder="1"/>
    <xf numFmtId="0" fontId="4" fillId="2" borderId="16" xfId="1" applyFont="1" applyFill="1" applyBorder="1"/>
    <xf numFmtId="0" fontId="8" fillId="0" borderId="17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left" vertical="center"/>
    </xf>
    <xf numFmtId="0" fontId="4" fillId="2" borderId="3" xfId="1" applyFont="1" applyFill="1" applyBorder="1"/>
    <xf numFmtId="0" fontId="4" fillId="2" borderId="22" xfId="1" applyFont="1" applyFill="1" applyBorder="1"/>
    <xf numFmtId="0" fontId="4" fillId="0" borderId="31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7" fillId="0" borderId="3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3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6" xfId="1" quotePrefix="1" applyFont="1" applyBorder="1" applyAlignment="1">
      <alignment horizontal="center" vertical="center" wrapText="1"/>
    </xf>
    <xf numFmtId="0" fontId="3" fillId="2" borderId="46" xfId="1" applyFont="1" applyFill="1" applyBorder="1" applyAlignment="1">
      <alignment horizontal="left" vertical="center"/>
    </xf>
    <xf numFmtId="0" fontId="3" fillId="2" borderId="47" xfId="1" applyFont="1" applyFill="1" applyBorder="1" applyAlignment="1">
      <alignment horizontal="left" vertical="center"/>
    </xf>
    <xf numFmtId="0" fontId="4" fillId="0" borderId="45" xfId="1" applyFont="1" applyBorder="1" applyAlignment="1">
      <alignment horizontal="center" vertical="center"/>
    </xf>
    <xf numFmtId="0" fontId="4" fillId="0" borderId="48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6" fillId="0" borderId="26" xfId="1" quotePrefix="1" applyFont="1" applyBorder="1" applyAlignment="1">
      <alignment horizontal="center" vertical="center" wrapText="1"/>
    </xf>
    <xf numFmtId="0" fontId="6" fillId="0" borderId="10" xfId="1" quotePrefix="1" applyFont="1" applyBorder="1" applyAlignment="1">
      <alignment horizontal="center" vertical="center" wrapText="1"/>
    </xf>
    <xf numFmtId="0" fontId="4" fillId="0" borderId="29" xfId="1" quotePrefix="1" applyFont="1" applyBorder="1" applyAlignment="1">
      <alignment horizontal="center" vertical="center" wrapText="1"/>
    </xf>
    <xf numFmtId="0" fontId="4" fillId="0" borderId="47" xfId="1" quotePrefix="1" applyFont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left" vertical="center"/>
    </xf>
    <xf numFmtId="0" fontId="8" fillId="0" borderId="20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3" fillId="2" borderId="22" xfId="1" applyFont="1" applyFill="1" applyBorder="1" applyAlignment="1">
      <alignment horizontal="left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2" borderId="1" xfId="1" applyFont="1" applyFill="1" applyBorder="1" applyAlignment="1">
      <alignment horizontal="left" vertical="center"/>
    </xf>
    <xf numFmtId="0" fontId="4" fillId="2" borderId="1" xfId="1" applyFont="1" applyFill="1" applyBorder="1"/>
    <xf numFmtId="0" fontId="4" fillId="2" borderId="34" xfId="1" applyFont="1" applyFill="1" applyBorder="1"/>
    <xf numFmtId="0" fontId="4" fillId="0" borderId="9" xfId="1" quotePrefix="1" applyFont="1" applyBorder="1" applyAlignment="1">
      <alignment horizontal="left" vertical="center" wrapText="1" inden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7" xfId="1" quotePrefix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 wrapText="1" indent="1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0" xfId="1" applyFont="1" applyBorder="1" applyAlignment="1">
      <alignment horizontal="left" vertical="center" wrapText="1"/>
    </xf>
    <xf numFmtId="0" fontId="6" fillId="0" borderId="31" xfId="1" quotePrefix="1" applyFont="1" applyBorder="1" applyAlignment="1">
      <alignment horizontal="left" vertical="center" wrapText="1"/>
    </xf>
    <xf numFmtId="0" fontId="6" fillId="0" borderId="8" xfId="1" quotePrefix="1" applyFont="1" applyBorder="1" applyAlignment="1">
      <alignment horizontal="left" vertical="center" wrapText="1"/>
    </xf>
    <xf numFmtId="0" fontId="0" fillId="0" borderId="26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33" xfId="1" quotePrefix="1" applyFont="1" applyBorder="1" applyAlignment="1">
      <alignment horizontal="center" vertical="center" wrapText="1"/>
    </xf>
    <xf numFmtId="0" fontId="4" fillId="0" borderId="12" xfId="1" quotePrefix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2" borderId="12" xfId="1" applyFont="1" applyFill="1" applyBorder="1"/>
    <xf numFmtId="0" fontId="4" fillId="2" borderId="4" xfId="1" applyFont="1" applyFill="1" applyBorder="1"/>
    <xf numFmtId="0" fontId="6" fillId="0" borderId="9" xfId="1" quotePrefix="1" applyFont="1" applyBorder="1" applyAlignment="1">
      <alignment horizontal="left" vertical="center" wrapText="1"/>
    </xf>
    <xf numFmtId="0" fontId="4" fillId="0" borderId="4" xfId="1" applyFont="1" applyBorder="1" applyAlignment="1">
      <alignment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6" fillId="0" borderId="6" xfId="1" quotePrefix="1" applyFont="1" applyBorder="1" applyAlignment="1">
      <alignment horizontal="left" vertical="center" wrapText="1"/>
    </xf>
    <xf numFmtId="0" fontId="4" fillId="0" borderId="9" xfId="1" quotePrefix="1" applyFont="1" applyBorder="1" applyAlignment="1">
      <alignment horizontal="left" vertical="center" wrapText="1"/>
    </xf>
    <xf numFmtId="0" fontId="4" fillId="0" borderId="10" xfId="1" quotePrefix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6" xfId="1" quotePrefix="1" applyFont="1" applyBorder="1" applyAlignment="1">
      <alignment horizontal="left" vertical="center" wrapText="1"/>
    </xf>
    <xf numFmtId="0" fontId="4" fillId="0" borderId="7" xfId="1" quotePrefix="1" applyFont="1" applyBorder="1" applyAlignment="1">
      <alignment horizontal="left" vertical="center" wrapText="1"/>
    </xf>
    <xf numFmtId="0" fontId="4" fillId="0" borderId="8" xfId="1" applyFont="1" applyBorder="1" applyAlignment="1">
      <alignment horizontal="left" vertical="center" wrapText="1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10" fillId="0" borderId="5" xfId="1" applyFont="1" applyBorder="1" applyAlignment="1">
      <alignment horizontal="left" vertical="center" wrapText="1"/>
    </xf>
    <xf numFmtId="0" fontId="4" fillId="0" borderId="1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/>
    </xf>
    <xf numFmtId="43" fontId="21" fillId="5" borderId="49" xfId="6" applyFont="1" applyFill="1" applyBorder="1" applyAlignment="1">
      <alignment horizontal="center"/>
    </xf>
    <xf numFmtId="43" fontId="21" fillId="5" borderId="50" xfId="6" applyFont="1" applyFill="1" applyBorder="1" applyAlignment="1">
      <alignment horizontal="center"/>
    </xf>
    <xf numFmtId="43" fontId="21" fillId="5" borderId="51" xfId="6" applyFont="1" applyFill="1" applyBorder="1" applyAlignment="1">
      <alignment horizontal="center"/>
    </xf>
    <xf numFmtId="43" fontId="28" fillId="0" borderId="53" xfId="6" applyFont="1" applyBorder="1" applyAlignment="1">
      <alignment horizontal="left"/>
    </xf>
    <xf numFmtId="43" fontId="28" fillId="0" borderId="54" xfId="6" applyFont="1" applyBorder="1" applyAlignment="1">
      <alignment horizontal="left"/>
    </xf>
    <xf numFmtId="0" fontId="45" fillId="0" borderId="0" xfId="12"/>
    <xf numFmtId="0" fontId="35" fillId="19" borderId="73" xfId="11" applyFont="1" applyFill="1" applyBorder="1" applyAlignment="1">
      <alignment horizontal="center" vertical="center" wrapText="1"/>
    </xf>
    <xf numFmtId="0" fontId="35" fillId="20" borderId="73" xfId="11" applyFont="1" applyFill="1" applyBorder="1" applyAlignment="1">
      <alignment horizontal="center" vertical="center" wrapText="1"/>
    </xf>
    <xf numFmtId="0" fontId="46" fillId="0" borderId="72" xfId="11" applyFont="1" applyBorder="1" applyAlignment="1">
      <alignment horizontal="center" vertical="center" wrapText="1"/>
    </xf>
    <xf numFmtId="0" fontId="46" fillId="0" borderId="73" xfId="11" applyFont="1" applyBorder="1" applyAlignment="1">
      <alignment horizontal="center" vertical="center" wrapText="1"/>
    </xf>
    <xf numFmtId="0" fontId="46" fillId="0" borderId="74" xfId="11" applyFont="1" applyBorder="1" applyAlignment="1">
      <alignment horizontal="center" vertical="center" wrapText="1"/>
    </xf>
    <xf numFmtId="0" fontId="35" fillId="21" borderId="76" xfId="11" applyFont="1" applyFill="1" applyBorder="1" applyAlignment="1">
      <alignment horizontal="center" vertical="center" wrapText="1"/>
    </xf>
    <xf numFmtId="0" fontId="46" fillId="0" borderId="75" xfId="11" applyFont="1" applyBorder="1" applyAlignment="1">
      <alignment horizontal="center" vertical="center" wrapText="1"/>
    </xf>
    <xf numFmtId="0" fontId="46" fillId="19" borderId="76" xfId="11" applyFont="1" applyFill="1" applyBorder="1" applyAlignment="1">
      <alignment horizontal="center" vertical="center" wrapText="1"/>
    </xf>
    <xf numFmtId="0" fontId="46" fillId="20" borderId="76" xfId="11" applyFont="1" applyFill="1" applyBorder="1" applyAlignment="1">
      <alignment horizontal="center" vertical="center" wrapText="1"/>
    </xf>
    <xf numFmtId="0" fontId="46" fillId="0" borderId="76" xfId="11" applyFont="1" applyBorder="1" applyAlignment="1">
      <alignment horizontal="center" vertical="center" wrapText="1"/>
    </xf>
    <xf numFmtId="0" fontId="46" fillId="0" borderId="77" xfId="11" applyFont="1" applyBorder="1" applyAlignment="1">
      <alignment horizontal="center" vertical="center" wrapText="1"/>
    </xf>
    <xf numFmtId="0" fontId="35" fillId="5" borderId="76" xfId="11" applyFont="1" applyFill="1" applyBorder="1" applyAlignment="1">
      <alignment horizontal="center" vertical="center" wrapText="1"/>
    </xf>
    <xf numFmtId="0" fontId="46" fillId="21" borderId="76" xfId="11" applyFont="1" applyFill="1" applyBorder="1" applyAlignment="1">
      <alignment horizontal="center" vertical="center" wrapText="1"/>
    </xf>
    <xf numFmtId="0" fontId="46" fillId="4" borderId="76" xfId="11" applyFont="1" applyFill="1" applyBorder="1" applyAlignment="1">
      <alignment horizontal="center" vertical="center" wrapText="1"/>
    </xf>
    <xf numFmtId="0" fontId="46" fillId="5" borderId="76" xfId="11" applyFont="1" applyFill="1" applyBorder="1" applyAlignment="1">
      <alignment horizontal="center" vertical="center" wrapText="1"/>
    </xf>
    <xf numFmtId="0" fontId="46" fillId="13" borderId="76" xfId="11" applyFont="1" applyFill="1" applyBorder="1" applyAlignment="1">
      <alignment horizontal="center" vertical="center" wrapText="1"/>
    </xf>
    <xf numFmtId="0" fontId="36" fillId="22" borderId="76" xfId="11" applyFont="1" applyFill="1" applyBorder="1" applyAlignment="1">
      <alignment horizontal="center" vertical="center" wrapText="1"/>
    </xf>
    <xf numFmtId="0" fontId="46" fillId="14" borderId="76" xfId="11" applyFont="1" applyFill="1" applyBorder="1" applyAlignment="1">
      <alignment horizontal="center" vertical="center" wrapText="1"/>
    </xf>
    <xf numFmtId="0" fontId="46" fillId="0" borderId="79" xfId="11" applyFont="1" applyBorder="1" applyAlignment="1">
      <alignment horizontal="center" vertical="center" wrapText="1"/>
    </xf>
    <xf numFmtId="0" fontId="46" fillId="0" borderId="80" xfId="11" applyFont="1" applyBorder="1" applyAlignment="1">
      <alignment horizontal="center" vertical="center" wrapText="1"/>
    </xf>
    <xf numFmtId="0" fontId="46" fillId="0" borderId="81" xfId="11" applyFont="1" applyBorder="1" applyAlignment="1">
      <alignment horizontal="center" vertical="center" wrapText="1"/>
    </xf>
    <xf numFmtId="0" fontId="46" fillId="0" borderId="82" xfId="11" applyFont="1" applyBorder="1" applyAlignment="1">
      <alignment horizontal="center" vertical="center" wrapText="1"/>
    </xf>
    <xf numFmtId="0" fontId="46" fillId="0" borderId="83" xfId="11" applyFont="1" applyBorder="1" applyAlignment="1">
      <alignment horizontal="center" vertical="center" wrapText="1"/>
    </xf>
    <xf numFmtId="0" fontId="46" fillId="19" borderId="73" xfId="11" applyFont="1" applyFill="1" applyBorder="1" applyAlignment="1">
      <alignment horizontal="center" vertical="center" wrapText="1"/>
    </xf>
    <xf numFmtId="0" fontId="46" fillId="20" borderId="73" xfId="11" applyFont="1" applyFill="1" applyBorder="1" applyAlignment="1">
      <alignment horizontal="center" vertical="center" wrapText="1"/>
    </xf>
    <xf numFmtId="0" fontId="46" fillId="4" borderId="73" xfId="11" applyFont="1" applyFill="1" applyBorder="1" applyAlignment="1">
      <alignment horizontal="center" vertical="center" wrapText="1"/>
    </xf>
    <xf numFmtId="0" fontId="46" fillId="0" borderId="87" xfId="11" applyFont="1" applyBorder="1" applyAlignment="1">
      <alignment horizontal="center" vertical="center" wrapText="1"/>
    </xf>
    <xf numFmtId="0" fontId="46" fillId="0" borderId="88" xfId="11" applyFont="1" applyBorder="1" applyAlignment="1">
      <alignment horizontal="center" vertical="center" wrapText="1"/>
    </xf>
    <xf numFmtId="0" fontId="46" fillId="4" borderId="75" xfId="11" applyFont="1" applyFill="1" applyBorder="1" applyAlignment="1">
      <alignment horizontal="center" vertical="center" wrapText="1"/>
    </xf>
    <xf numFmtId="0" fontId="46" fillId="0" borderId="93" xfId="11" applyFont="1" applyBorder="1" applyAlignment="1">
      <alignment horizontal="center" vertical="center" wrapText="1"/>
    </xf>
    <xf numFmtId="0" fontId="46" fillId="0" borderId="94" xfId="11" applyFont="1" applyBorder="1" applyAlignment="1">
      <alignment horizontal="center" vertical="center" wrapText="1"/>
    </xf>
    <xf numFmtId="0" fontId="46" fillId="0" borderId="95" xfId="11" applyFont="1" applyBorder="1" applyAlignment="1">
      <alignment horizontal="center" vertical="center" wrapText="1"/>
    </xf>
    <xf numFmtId="0" fontId="46" fillId="4" borderId="74" xfId="11" applyFont="1" applyFill="1" applyBorder="1" applyAlignment="1">
      <alignment horizontal="center" vertical="center" wrapText="1"/>
    </xf>
    <xf numFmtId="0" fontId="46" fillId="4" borderId="95" xfId="11" applyFont="1" applyFill="1" applyBorder="1" applyAlignment="1">
      <alignment horizontal="center" vertical="center" wrapText="1"/>
    </xf>
    <xf numFmtId="0" fontId="46" fillId="4" borderId="77" xfId="11" applyFont="1" applyFill="1" applyBorder="1" applyAlignment="1">
      <alignment horizontal="center" vertical="center" wrapText="1"/>
    </xf>
    <xf numFmtId="0" fontId="35" fillId="23" borderId="76" xfId="11" applyFont="1" applyFill="1" applyBorder="1" applyAlignment="1">
      <alignment vertical="center"/>
    </xf>
    <xf numFmtId="0" fontId="35" fillId="24" borderId="76" xfId="11" applyFont="1" applyFill="1" applyBorder="1" applyAlignment="1">
      <alignment vertical="center"/>
    </xf>
    <xf numFmtId="0" fontId="35" fillId="25" borderId="76" xfId="11" applyFont="1" applyFill="1" applyBorder="1" applyAlignment="1">
      <alignment vertical="center"/>
    </xf>
    <xf numFmtId="0" fontId="39" fillId="11" borderId="66" xfId="11" applyFont="1" applyFill="1" applyBorder="1" applyAlignment="1">
      <alignment horizontal="center" vertical="center"/>
    </xf>
    <xf numFmtId="0" fontId="40" fillId="0" borderId="60" xfId="11" applyFont="1" applyBorder="1"/>
    <xf numFmtId="0" fontId="40" fillId="0" borderId="67" xfId="11" applyFont="1" applyBorder="1"/>
    <xf numFmtId="16" fontId="41" fillId="11" borderId="24" xfId="11" applyNumberFormat="1" applyFont="1" applyFill="1" applyBorder="1" applyAlignment="1">
      <alignment horizontal="center" vertical="center"/>
    </xf>
    <xf numFmtId="0" fontId="42" fillId="0" borderId="24" xfId="11" applyFont="1" applyBorder="1"/>
    <xf numFmtId="0" fontId="43" fillId="10" borderId="106" xfId="11" applyFont="1" applyFill="1" applyBorder="1" applyAlignment="1">
      <alignment horizontal="left" vertical="center" wrapText="1"/>
    </xf>
    <xf numFmtId="0" fontId="40" fillId="0" borderId="122" xfId="11" applyFont="1" applyBorder="1"/>
    <xf numFmtId="0" fontId="31" fillId="0" borderId="123" xfId="11" applyFont="1" applyBorder="1"/>
    <xf numFmtId="16" fontId="41" fillId="11" borderId="124" xfId="11" applyNumberFormat="1" applyFont="1" applyFill="1" applyBorder="1" applyAlignment="1">
      <alignment horizontal="center" vertical="center"/>
    </xf>
    <xf numFmtId="0" fontId="42" fillId="0" borderId="125" xfId="11" applyFont="1" applyBorder="1"/>
    <xf numFmtId="0" fontId="40" fillId="0" borderId="126" xfId="11" applyFont="1" applyBorder="1"/>
    <xf numFmtId="16" fontId="41" fillId="11" borderId="109" xfId="11" applyNumberFormat="1" applyFont="1" applyFill="1" applyBorder="1" applyAlignment="1">
      <alignment horizontal="center" vertical="center"/>
    </xf>
    <xf numFmtId="0" fontId="31" fillId="0" borderId="127" xfId="11" applyFont="1" applyBorder="1"/>
    <xf numFmtId="0" fontId="44" fillId="11" borderId="113" xfId="11" applyFont="1" applyFill="1" applyBorder="1" applyAlignment="1">
      <alignment horizontal="center" vertical="center"/>
    </xf>
    <xf numFmtId="0" fontId="31" fillId="0" borderId="113" xfId="11" applyFont="1" applyBorder="1" applyAlignment="1">
      <alignment horizontal="left"/>
    </xf>
    <xf numFmtId="0" fontId="40" fillId="0" borderId="128" xfId="11" applyFont="1" applyBorder="1"/>
  </cellXfs>
  <cellStyles count="13">
    <cellStyle name="60% - Ênfase6 2" xfId="9" xr:uid="{11570266-11E3-461A-99A1-237CC953ED5C}"/>
    <cellStyle name="Ênfase6" xfId="8" builtinId="49"/>
    <cellStyle name="Normal" xfId="0" builtinId="0"/>
    <cellStyle name="Normal 11 2 12" xfId="3" xr:uid="{00000000-0005-0000-0000-000001000000}"/>
    <cellStyle name="Normal 2" xfId="1" xr:uid="{00000000-0005-0000-0000-000002000000}"/>
    <cellStyle name="Normal 3" xfId="11" xr:uid="{6E3966A1-6F3C-43C3-9221-9C8D59C6D58B}"/>
    <cellStyle name="Normal 4" xfId="12" xr:uid="{CC03B10E-3740-457C-877B-4A424F91012A}"/>
    <cellStyle name="Normal 42 2" xfId="4" xr:uid="{00000000-0005-0000-0000-000003000000}"/>
    <cellStyle name="Normal 55" xfId="2" xr:uid="{00000000-0005-0000-0000-000004000000}"/>
    <cellStyle name="Normal 55 2" xfId="5" xr:uid="{00000000-0005-0000-0000-000005000000}"/>
    <cellStyle name="Porcentagem" xfId="7" builtinId="5"/>
    <cellStyle name="Vírgula" xfId="6" builtinId="3"/>
    <cellStyle name="Vírgula 2" xfId="10" xr:uid="{2D65DCF9-8CA4-4BDE-B518-858DD9122B64}"/>
  </cellStyles>
  <dxfs count="5">
    <dxf>
      <font>
        <color theme="1" tint="0.34998626667073579"/>
      </font>
    </dxf>
    <dxf>
      <font>
        <color rgb="FF006600"/>
      </font>
    </dxf>
    <dxf>
      <font>
        <color theme="0" tint="-0.14996795556505021"/>
      </font>
    </dxf>
    <dxf>
      <font>
        <color rgb="FFC00000"/>
      </font>
    </dxf>
    <dxf>
      <font>
        <color rgb="FFFFCC6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66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2AF5-40C6-BBAA-FBF6D98932F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2AF5-40C6-BBAA-FBF6D98932FA}"/>
              </c:ext>
            </c:extLst>
          </c:dPt>
          <c:dPt>
            <c:idx val="2"/>
            <c:bubble3D val="0"/>
            <c:spPr>
              <a:solidFill>
                <a:srgbClr val="C000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2AF5-40C6-BBAA-FBF6D98932FA}"/>
              </c:ext>
            </c:extLst>
          </c:dPt>
          <c:dPt>
            <c:idx val="3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7-2AF5-40C6-BBAA-FBF6D98932FA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9-2AF5-40C6-BBAA-FBF6D98932FA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Gráfico!$H$7:$H$11</c:f>
              <c:strCache>
                <c:ptCount val="5"/>
                <c:pt idx="0">
                  <c:v> CONCLUDED </c:v>
                </c:pt>
                <c:pt idx="1">
                  <c:v> IN PROGRESS </c:v>
                </c:pt>
                <c:pt idx="2">
                  <c:v> DELAYED </c:v>
                </c:pt>
                <c:pt idx="3">
                  <c:v> NOT STARTED </c:v>
                </c:pt>
                <c:pt idx="4">
                  <c:v> CANCELLED </c:v>
                </c:pt>
              </c:strCache>
            </c:strRef>
          </c:cat>
          <c:val>
            <c:numRef>
              <c:f>Gráfico!$I$7:$I$11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AF5-40C6-BBAA-FBF6D98932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</c:legend>
    <c:plotVisOnly val="1"/>
    <c:dispBlanksAs val="zero"/>
    <c:showDLblsOverMax val="0"/>
  </c:chart>
  <c:spPr>
    <a:noFill/>
    <a:ln>
      <a:noFill/>
    </a:ln>
  </c:spPr>
  <c:txPr>
    <a:bodyPr/>
    <a:lstStyle/>
    <a:p>
      <a:pPr>
        <a:defRPr sz="1600" b="1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t-BR"/>
    </a:p>
  </c:txPr>
  <c:printSettings>
    <c:headerFooter/>
    <c:pageMargins b="0.78740157499999996" l="0.511811024" r="0.511811024" t="0.78740157499999996" header="0.31496062000000025" footer="0.3149606200000002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115644</xdr:colOff>
      <xdr:row>4</xdr:row>
      <xdr:rowOff>69684</xdr:rowOff>
    </xdr:from>
    <xdr:to>
      <xdr:col>15</xdr:col>
      <xdr:colOff>226369</xdr:colOff>
      <xdr:row>12</xdr:row>
      <xdr:rowOff>150345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BD362D9D-6A9C-45B9-BE41-0C25C8B8AC1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190500</xdr:colOff>
      <xdr:row>4</xdr:row>
      <xdr:rowOff>265470</xdr:rowOff>
    </xdr:from>
    <xdr:to>
      <xdr:col>4</xdr:col>
      <xdr:colOff>681751</xdr:colOff>
      <xdr:row>16</xdr:row>
      <xdr:rowOff>85453</xdr:rowOff>
    </xdr:to>
    <xdr:sp macro="" textlink="">
      <xdr:nvSpPr>
        <xdr:cNvPr id="3" name="Retângulo 2">
          <a:extLst>
            <a:ext uri="{FF2B5EF4-FFF2-40B4-BE49-F238E27FC236}">
              <a16:creationId xmlns:a16="http://schemas.microsoft.com/office/drawing/2014/main" id="{A210469D-213F-4785-9739-624235A5679A}"/>
            </a:ext>
          </a:extLst>
        </xdr:cNvPr>
        <xdr:cNvSpPr/>
      </xdr:nvSpPr>
      <xdr:spPr>
        <a:xfrm>
          <a:off x="304800" y="1324650"/>
          <a:ext cx="3310651" cy="3477583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-10" refreshedDate="44179.794440046295" createdVersion="6" refreshedVersion="6" minRefreshableVersion="3" recordCount="37" xr:uid="{9669206A-F73D-4009-96B4-EA0855CFD867}">
  <cacheSource type="worksheet">
    <worksheetSource ref="A2:L315" sheet="Ações"/>
  </cacheSource>
  <cacheFields count="12">
    <cacheField name="Nº atividade" numFmtId="0">
      <sharedItems containsString="0" containsBlank="1" containsNumber="1" containsInteger="1" minValue="1" maxValue="34"/>
    </cacheField>
    <cacheField name="DATA ABERTURA" numFmtId="0">
      <sharedItems containsNonDate="0" containsDate="1" containsString="0" containsBlank="1" minDate="2020-10-05T00:00:00" maxDate="2020-12-11T00:00:00"/>
    </cacheField>
    <cacheField name="Reunião" numFmtId="0">
      <sharedItems containsBlank="1"/>
    </cacheField>
    <cacheField name="AÇÃO" numFmtId="0">
      <sharedItems containsBlank="1"/>
    </cacheField>
    <cacheField name="RESPONSÁVEL" numFmtId="0">
      <sharedItems containsBlank="1"/>
    </cacheField>
    <cacheField name="ÁREA SUPORTE" numFmtId="0">
      <sharedItems containsBlank="1"/>
    </cacheField>
    <cacheField name="CANCELADA?" numFmtId="0">
      <sharedItems containsBlank="1"/>
    </cacheField>
    <cacheField name="EXPECTATIVA DA DATA INICIAL" numFmtId="0">
      <sharedItems containsNonDate="0" containsDate="1" containsString="0" containsBlank="1" minDate="2020-10-06T00:00:00" maxDate="2020-12-11T00:00:00"/>
    </cacheField>
    <cacheField name="DATA DE INÍCIO REAL" numFmtId="0">
      <sharedItems containsNonDate="0" containsDate="1" containsString="0" containsBlank="1" minDate="2020-10-06T00:00:00" maxDate="2020-12-11T00:00:00"/>
    </cacheField>
    <cacheField name="EXPECTATIVA DATA CONCLUSÃO" numFmtId="0">
      <sharedItems containsNonDate="0" containsDate="1" containsString="0" containsBlank="1" minDate="2020-11-06T00:00:00" maxDate="2020-12-21T00:00:00"/>
    </cacheField>
    <cacheField name="DATA DE CONCLUSÃO REAL" numFmtId="0">
      <sharedItems containsNonDate="0" containsDate="1" containsString="0" containsBlank="1" minDate="2020-10-20T00:00:00" maxDate="2020-10-21T00:00:00"/>
    </cacheField>
    <cacheField name="STATUS" numFmtId="0">
      <sharedItems containsBlank="1" count="7">
        <s v="CONCLUDED"/>
        <s v="IN PROGRESS"/>
        <s v="DELAYED"/>
        <s v="CANCELLED"/>
        <s v="NOT STARTED"/>
        <s v="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n v="1"/>
    <d v="2020-10-05T00:00:00"/>
    <s v="Coleta de Dados"/>
    <s v="apresentar na próxima reunião a margem prevista e a margem realizada dos itens de lançamento"/>
    <s v="MKT"/>
    <s v="Finanças"/>
    <m/>
    <d v="2020-10-06T00:00:00"/>
    <d v="2020-10-06T00:00:00"/>
    <d v="2020-11-06T00:00:00"/>
    <d v="2020-10-20T00:00:00"/>
    <x v="0"/>
  </r>
  <r>
    <n v="2"/>
    <d v="2020-10-15T00:00:00"/>
    <s v="Consenso Comercial"/>
    <s v="apresentar PDCA para melhoria da acuracidade da previsão de vendas da Região Sul"/>
    <s v="Gerente Sul"/>
    <s v="S&amp;OP"/>
    <m/>
    <d v="2020-10-16T00:00:00"/>
    <d v="2020-10-16T00:00:00"/>
    <d v="2020-12-16T00:00:00"/>
    <m/>
    <x v="1"/>
  </r>
  <r>
    <n v="3"/>
    <d v="2020-10-30T00:00:00"/>
    <s v="Executiva S&amp;OP"/>
    <s v="Apresentar ação para o prazo médio de pagamento dos fornecedores curva A"/>
    <s v="Diretor Operações"/>
    <s v="Compras"/>
    <m/>
    <d v="2020-11-03T00:00:00"/>
    <d v="2020-11-03T00:00:00"/>
    <d v="2020-11-30T00:00:00"/>
    <m/>
    <x v="2"/>
  </r>
  <r>
    <n v="4"/>
    <d v="2020-12-10T00:00:00"/>
    <s v="S&amp;OE"/>
    <s v="Utilizar verbas comerciais adicionais na região sudeste para captura de volumes previstos no S&amp;OP"/>
    <s v="Gerente Sudeste"/>
    <s v="Finanças"/>
    <s v="Sim"/>
    <d v="2020-12-10T00:00:00"/>
    <d v="2020-12-10T00:00:00"/>
    <d v="2020-12-11T00:00:00"/>
    <m/>
    <x v="3"/>
  </r>
  <r>
    <n v="5"/>
    <d v="2020-11-05T00:00:00"/>
    <s v="Coleta de Dados"/>
    <s v="Analisar perda de share na família de produto x"/>
    <s v="MKT"/>
    <s v="Vendas"/>
    <m/>
    <d v="2020-11-06T00:00:00"/>
    <m/>
    <d v="2020-12-20T00:00:00"/>
    <m/>
    <x v="4"/>
  </r>
  <r>
    <n v="6"/>
    <d v="2020-11-16T00:00:00"/>
    <s v="Consenso Comercial"/>
    <s v="Apresentar novos produtos na regional Nordeste"/>
    <s v="Vendas"/>
    <s v="MKT"/>
    <m/>
    <d v="2020-11-17T00:00:00"/>
    <m/>
    <d v="2020-12-20T00:00:00"/>
    <m/>
    <x v="4"/>
  </r>
  <r>
    <n v="7"/>
    <m/>
    <m/>
    <m/>
    <m/>
    <m/>
    <m/>
    <m/>
    <m/>
    <m/>
    <m/>
    <x v="5"/>
  </r>
  <r>
    <n v="8"/>
    <m/>
    <m/>
    <m/>
    <m/>
    <m/>
    <m/>
    <m/>
    <m/>
    <m/>
    <m/>
    <x v="5"/>
  </r>
  <r>
    <n v="9"/>
    <m/>
    <m/>
    <m/>
    <m/>
    <m/>
    <m/>
    <m/>
    <m/>
    <m/>
    <m/>
    <x v="5"/>
  </r>
  <r>
    <n v="10"/>
    <m/>
    <m/>
    <m/>
    <m/>
    <m/>
    <m/>
    <m/>
    <m/>
    <m/>
    <m/>
    <x v="5"/>
  </r>
  <r>
    <n v="11"/>
    <m/>
    <m/>
    <m/>
    <m/>
    <m/>
    <m/>
    <m/>
    <m/>
    <m/>
    <m/>
    <x v="5"/>
  </r>
  <r>
    <n v="12"/>
    <m/>
    <m/>
    <m/>
    <m/>
    <m/>
    <m/>
    <m/>
    <m/>
    <m/>
    <m/>
    <x v="5"/>
  </r>
  <r>
    <n v="13"/>
    <m/>
    <m/>
    <m/>
    <m/>
    <m/>
    <m/>
    <m/>
    <m/>
    <m/>
    <m/>
    <x v="5"/>
  </r>
  <r>
    <n v="14"/>
    <m/>
    <m/>
    <m/>
    <m/>
    <m/>
    <m/>
    <m/>
    <m/>
    <m/>
    <m/>
    <x v="5"/>
  </r>
  <r>
    <n v="15"/>
    <m/>
    <m/>
    <m/>
    <m/>
    <m/>
    <m/>
    <m/>
    <m/>
    <m/>
    <m/>
    <x v="5"/>
  </r>
  <r>
    <n v="16"/>
    <m/>
    <m/>
    <m/>
    <m/>
    <m/>
    <m/>
    <m/>
    <m/>
    <m/>
    <m/>
    <x v="5"/>
  </r>
  <r>
    <n v="17"/>
    <m/>
    <m/>
    <m/>
    <m/>
    <m/>
    <m/>
    <m/>
    <m/>
    <m/>
    <m/>
    <x v="5"/>
  </r>
  <r>
    <n v="18"/>
    <m/>
    <m/>
    <m/>
    <m/>
    <m/>
    <m/>
    <m/>
    <m/>
    <m/>
    <m/>
    <x v="5"/>
  </r>
  <r>
    <n v="19"/>
    <m/>
    <m/>
    <m/>
    <m/>
    <m/>
    <m/>
    <m/>
    <m/>
    <m/>
    <m/>
    <x v="5"/>
  </r>
  <r>
    <n v="20"/>
    <m/>
    <m/>
    <m/>
    <m/>
    <m/>
    <m/>
    <m/>
    <m/>
    <m/>
    <m/>
    <x v="5"/>
  </r>
  <r>
    <n v="21"/>
    <m/>
    <m/>
    <m/>
    <m/>
    <m/>
    <m/>
    <m/>
    <m/>
    <m/>
    <m/>
    <x v="5"/>
  </r>
  <r>
    <n v="22"/>
    <m/>
    <m/>
    <m/>
    <m/>
    <m/>
    <m/>
    <m/>
    <m/>
    <m/>
    <m/>
    <x v="5"/>
  </r>
  <r>
    <n v="23"/>
    <m/>
    <m/>
    <m/>
    <m/>
    <m/>
    <m/>
    <m/>
    <m/>
    <m/>
    <m/>
    <x v="5"/>
  </r>
  <r>
    <n v="24"/>
    <m/>
    <m/>
    <m/>
    <m/>
    <m/>
    <m/>
    <m/>
    <m/>
    <m/>
    <m/>
    <x v="5"/>
  </r>
  <r>
    <n v="25"/>
    <m/>
    <m/>
    <m/>
    <m/>
    <m/>
    <m/>
    <m/>
    <m/>
    <m/>
    <m/>
    <x v="5"/>
  </r>
  <r>
    <n v="26"/>
    <m/>
    <m/>
    <m/>
    <m/>
    <m/>
    <m/>
    <m/>
    <m/>
    <m/>
    <m/>
    <x v="5"/>
  </r>
  <r>
    <n v="27"/>
    <m/>
    <m/>
    <m/>
    <m/>
    <m/>
    <m/>
    <m/>
    <m/>
    <m/>
    <m/>
    <x v="5"/>
  </r>
  <r>
    <n v="28"/>
    <m/>
    <m/>
    <m/>
    <m/>
    <m/>
    <m/>
    <m/>
    <m/>
    <m/>
    <m/>
    <x v="5"/>
  </r>
  <r>
    <n v="29"/>
    <m/>
    <m/>
    <m/>
    <m/>
    <m/>
    <m/>
    <m/>
    <m/>
    <m/>
    <m/>
    <x v="5"/>
  </r>
  <r>
    <n v="30"/>
    <m/>
    <m/>
    <m/>
    <m/>
    <m/>
    <m/>
    <m/>
    <m/>
    <m/>
    <m/>
    <x v="5"/>
  </r>
  <r>
    <n v="31"/>
    <m/>
    <m/>
    <m/>
    <m/>
    <m/>
    <m/>
    <m/>
    <m/>
    <m/>
    <m/>
    <x v="5"/>
  </r>
  <r>
    <n v="32"/>
    <m/>
    <m/>
    <m/>
    <m/>
    <m/>
    <m/>
    <m/>
    <m/>
    <m/>
    <m/>
    <x v="5"/>
  </r>
  <r>
    <n v="33"/>
    <m/>
    <m/>
    <m/>
    <m/>
    <m/>
    <m/>
    <m/>
    <m/>
    <m/>
    <m/>
    <x v="5"/>
  </r>
  <r>
    <n v="34"/>
    <m/>
    <m/>
    <m/>
    <m/>
    <m/>
    <m/>
    <m/>
    <m/>
    <m/>
    <m/>
    <x v="5"/>
  </r>
  <r>
    <m/>
    <m/>
    <m/>
    <m/>
    <m/>
    <m/>
    <m/>
    <m/>
    <m/>
    <m/>
    <m/>
    <x v="6"/>
  </r>
  <r>
    <m/>
    <m/>
    <m/>
    <m/>
    <m/>
    <m/>
    <m/>
    <m/>
    <m/>
    <m/>
    <m/>
    <x v="6"/>
  </r>
  <r>
    <m/>
    <m/>
    <m/>
    <m/>
    <m/>
    <m/>
    <m/>
    <m/>
    <m/>
    <m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F69EFE-8A9F-440B-9ED1-1216807B2F7F}" name="Tabela dinâmica2" cacheId="0" applyNumberFormats="0" applyBorderFormats="0" applyFontFormats="0" applyPatternFormats="0" applyAlignmentFormats="0" applyWidthHeightFormats="1" dataCaption="Valores" updatedVersion="6" minRefreshableVersion="3" itemPrintTitles="1" createdVersion="4" indent="0" outline="1" outlineData="1" multipleFieldFilters="0">
  <location ref="C7:D15" firstHeaderRow="1" firstDataRow="1" firstDataCol="1"/>
  <pivotFields count="12">
    <pivotField showAll="0"/>
    <pivotField numFmtId="14" showAll="0"/>
    <pivotField showAll="0"/>
    <pivotField showAll="0"/>
    <pivotField multipleItemSelectionAllowed="1" showAll="0"/>
    <pivotField showAll="0"/>
    <pivotField showAll="0"/>
    <pivotField showAll="0"/>
    <pivotField showAll="0"/>
    <pivotField showAll="0"/>
    <pivotField showAll="0"/>
    <pivotField axis="axisRow" dataField="1" showAll="0">
      <items count="8">
        <item x="1"/>
        <item x="2"/>
        <item x="0"/>
        <item x="3"/>
        <item x="6"/>
        <item x="5"/>
        <item x="4"/>
        <item t="default"/>
      </items>
    </pivotField>
  </pivotFields>
  <rowFields count="1">
    <field x="1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Contagem de STATUS" fld="1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CE903-31A4-46BD-AA0E-C221D3206CC5}">
  <dimension ref="A1:AA54"/>
  <sheetViews>
    <sheetView showGridLines="0" tabSelected="1" topLeftCell="A16" workbookViewId="0">
      <selection activeCell="AD26" sqref="AD26"/>
    </sheetView>
  </sheetViews>
  <sheetFormatPr defaultRowHeight="21" customHeight="1" x14ac:dyDescent="0.2"/>
  <cols>
    <col min="1" max="16384" width="5.85546875" style="362" customWidth="1"/>
  </cols>
  <sheetData>
    <row r="1" spans="1:27" ht="21" customHeight="1" thickBot="1" x14ac:dyDescent="0.25">
      <c r="A1" s="131"/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1"/>
    </row>
    <row r="2" spans="1:27" ht="21" customHeight="1" x14ac:dyDescent="0.4">
      <c r="A2" s="133"/>
      <c r="B2" s="134"/>
      <c r="C2" s="188" t="s">
        <v>255</v>
      </c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90"/>
      <c r="Z2" s="135"/>
      <c r="AA2" s="136"/>
    </row>
    <row r="3" spans="1:27" ht="21" customHeight="1" thickBot="1" x14ac:dyDescent="0.25">
      <c r="A3" s="133"/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9"/>
      <c r="AA3" s="136"/>
    </row>
    <row r="4" spans="1:27" ht="21" customHeight="1" thickBot="1" x14ac:dyDescent="0.3">
      <c r="A4" s="133"/>
      <c r="B4" s="137"/>
      <c r="C4" s="191" t="s">
        <v>158</v>
      </c>
      <c r="D4" s="189"/>
      <c r="E4" s="189"/>
      <c r="F4" s="189"/>
      <c r="G4" s="189"/>
      <c r="H4" s="189"/>
      <c r="I4" s="192"/>
      <c r="J4" s="140"/>
      <c r="K4" s="191" t="s">
        <v>159</v>
      </c>
      <c r="L4" s="189"/>
      <c r="M4" s="189"/>
      <c r="N4" s="189"/>
      <c r="O4" s="189"/>
      <c r="P4" s="189"/>
      <c r="Q4" s="192"/>
      <c r="R4" s="140"/>
      <c r="S4" s="191" t="s">
        <v>160</v>
      </c>
      <c r="T4" s="189"/>
      <c r="U4" s="189"/>
      <c r="V4" s="189"/>
      <c r="W4" s="189"/>
      <c r="X4" s="189"/>
      <c r="Y4" s="192"/>
      <c r="Z4" s="141"/>
      <c r="AA4" s="136"/>
    </row>
    <row r="5" spans="1:27" ht="21" customHeight="1" thickBot="1" x14ac:dyDescent="0.25">
      <c r="A5" s="133"/>
      <c r="B5" s="137"/>
      <c r="C5" s="142" t="s">
        <v>161</v>
      </c>
      <c r="D5" s="143" t="s">
        <v>162</v>
      </c>
      <c r="E5" s="143" t="s">
        <v>163</v>
      </c>
      <c r="F5" s="143" t="s">
        <v>164</v>
      </c>
      <c r="G5" s="143" t="s">
        <v>164</v>
      </c>
      <c r="H5" s="143" t="s">
        <v>162</v>
      </c>
      <c r="I5" s="144" t="s">
        <v>162</v>
      </c>
      <c r="J5" s="140"/>
      <c r="K5" s="142" t="s">
        <v>161</v>
      </c>
      <c r="L5" s="143" t="s">
        <v>162</v>
      </c>
      <c r="M5" s="143" t="s">
        <v>163</v>
      </c>
      <c r="N5" s="143" t="s">
        <v>164</v>
      </c>
      <c r="O5" s="143" t="s">
        <v>164</v>
      </c>
      <c r="P5" s="143" t="s">
        <v>162</v>
      </c>
      <c r="Q5" s="144" t="s">
        <v>162</v>
      </c>
      <c r="R5" s="140"/>
      <c r="S5" s="142" t="s">
        <v>161</v>
      </c>
      <c r="T5" s="143" t="s">
        <v>162</v>
      </c>
      <c r="U5" s="143" t="s">
        <v>163</v>
      </c>
      <c r="V5" s="143" t="s">
        <v>164</v>
      </c>
      <c r="W5" s="143" t="s">
        <v>164</v>
      </c>
      <c r="X5" s="143" t="s">
        <v>162</v>
      </c>
      <c r="Y5" s="144" t="s">
        <v>162</v>
      </c>
      <c r="Z5" s="141"/>
      <c r="AA5" s="136"/>
    </row>
    <row r="6" spans="1:27" ht="21" customHeight="1" x14ac:dyDescent="0.2">
      <c r="A6" s="133"/>
      <c r="B6" s="137"/>
      <c r="C6" s="147"/>
      <c r="D6" s="160">
        <v>1</v>
      </c>
      <c r="E6" s="145">
        <v>2</v>
      </c>
      <c r="F6" s="145">
        <v>3</v>
      </c>
      <c r="G6" s="363">
        <v>4</v>
      </c>
      <c r="H6" s="364">
        <v>5</v>
      </c>
      <c r="I6" s="146">
        <v>6</v>
      </c>
      <c r="J6" s="140"/>
      <c r="K6" s="365"/>
      <c r="L6" s="366"/>
      <c r="M6" s="366"/>
      <c r="N6" s="366"/>
      <c r="O6" s="366">
        <v>1</v>
      </c>
      <c r="P6" s="366">
        <v>2</v>
      </c>
      <c r="Q6" s="367">
        <v>3</v>
      </c>
      <c r="R6" s="140"/>
      <c r="S6" s="365"/>
      <c r="T6" s="366"/>
      <c r="U6" s="366"/>
      <c r="V6" s="366"/>
      <c r="W6" s="366"/>
      <c r="X6" s="366">
        <v>1</v>
      </c>
      <c r="Y6" s="367">
        <v>2</v>
      </c>
      <c r="Z6" s="141"/>
      <c r="AA6" s="136"/>
    </row>
    <row r="7" spans="1:27" ht="21" customHeight="1" x14ac:dyDescent="0.2">
      <c r="A7" s="133"/>
      <c r="B7" s="137"/>
      <c r="C7" s="148">
        <v>7</v>
      </c>
      <c r="D7" s="149">
        <v>8</v>
      </c>
      <c r="E7" s="149">
        <v>9</v>
      </c>
      <c r="F7" s="149">
        <v>10</v>
      </c>
      <c r="G7" s="368">
        <v>11</v>
      </c>
      <c r="H7" s="149">
        <v>12</v>
      </c>
      <c r="I7" s="150">
        <v>13</v>
      </c>
      <c r="J7" s="140"/>
      <c r="K7" s="369">
        <v>4</v>
      </c>
      <c r="L7" s="370">
        <v>5</v>
      </c>
      <c r="M7" s="371">
        <v>6</v>
      </c>
      <c r="N7" s="372">
        <v>7</v>
      </c>
      <c r="O7" s="372">
        <v>8</v>
      </c>
      <c r="P7" s="372">
        <v>9</v>
      </c>
      <c r="Q7" s="373">
        <v>10</v>
      </c>
      <c r="R7" s="140"/>
      <c r="S7" s="369">
        <v>3</v>
      </c>
      <c r="T7" s="372">
        <v>4</v>
      </c>
      <c r="U7" s="370">
        <v>5</v>
      </c>
      <c r="V7" s="371">
        <v>6</v>
      </c>
      <c r="W7" s="372">
        <v>7</v>
      </c>
      <c r="X7" s="372">
        <v>8</v>
      </c>
      <c r="Y7" s="373">
        <v>9</v>
      </c>
      <c r="Z7" s="141"/>
      <c r="AA7" s="136"/>
    </row>
    <row r="8" spans="1:27" ht="21" customHeight="1" x14ac:dyDescent="0.2">
      <c r="A8" s="133"/>
      <c r="B8" s="137"/>
      <c r="C8" s="148">
        <v>14</v>
      </c>
      <c r="D8" s="374">
        <v>15</v>
      </c>
      <c r="E8" s="149">
        <v>16</v>
      </c>
      <c r="F8" s="149">
        <v>17</v>
      </c>
      <c r="G8" s="149">
        <v>18</v>
      </c>
      <c r="H8" s="151">
        <v>19</v>
      </c>
      <c r="I8" s="150">
        <v>20</v>
      </c>
      <c r="J8" s="140"/>
      <c r="K8" s="369">
        <v>11</v>
      </c>
      <c r="L8" s="375">
        <v>12</v>
      </c>
      <c r="M8" s="376">
        <v>13</v>
      </c>
      <c r="N8" s="372">
        <v>14</v>
      </c>
      <c r="O8" s="377">
        <v>15</v>
      </c>
      <c r="P8" s="372">
        <v>16</v>
      </c>
      <c r="Q8" s="373">
        <v>17</v>
      </c>
      <c r="R8" s="140"/>
      <c r="S8" s="369">
        <v>10</v>
      </c>
      <c r="T8" s="372">
        <v>11</v>
      </c>
      <c r="U8" s="375">
        <v>12</v>
      </c>
      <c r="V8" s="372">
        <v>13</v>
      </c>
      <c r="W8" s="377">
        <v>14</v>
      </c>
      <c r="X8" s="372">
        <v>15</v>
      </c>
      <c r="Y8" s="373">
        <v>16</v>
      </c>
      <c r="Z8" s="152"/>
      <c r="AA8" s="140"/>
    </row>
    <row r="9" spans="1:27" ht="21" customHeight="1" x14ac:dyDescent="0.2">
      <c r="A9" s="133"/>
      <c r="B9" s="137"/>
      <c r="C9" s="148">
        <v>21</v>
      </c>
      <c r="D9" s="149">
        <v>22</v>
      </c>
      <c r="E9" s="149">
        <v>23</v>
      </c>
      <c r="F9" s="153">
        <v>24</v>
      </c>
      <c r="G9" s="149">
        <v>25</v>
      </c>
      <c r="H9" s="149">
        <v>26</v>
      </c>
      <c r="I9" s="150">
        <v>27</v>
      </c>
      <c r="J9" s="140"/>
      <c r="K9" s="369">
        <v>18</v>
      </c>
      <c r="L9" s="372">
        <v>19</v>
      </c>
      <c r="M9" s="372">
        <v>20</v>
      </c>
      <c r="N9" s="378">
        <v>21</v>
      </c>
      <c r="O9" s="372">
        <v>22</v>
      </c>
      <c r="P9" s="372">
        <v>23</v>
      </c>
      <c r="Q9" s="373">
        <v>24</v>
      </c>
      <c r="R9" s="140"/>
      <c r="S9" s="369">
        <v>17</v>
      </c>
      <c r="T9" s="372">
        <v>18</v>
      </c>
      <c r="U9" s="372">
        <v>19</v>
      </c>
      <c r="V9" s="378">
        <v>20</v>
      </c>
      <c r="W9" s="372">
        <v>21</v>
      </c>
      <c r="X9" s="372">
        <v>22</v>
      </c>
      <c r="Y9" s="373">
        <v>23</v>
      </c>
      <c r="Z9" s="141"/>
      <c r="AA9" s="136"/>
    </row>
    <row r="10" spans="1:27" ht="21" customHeight="1" x14ac:dyDescent="0.2">
      <c r="A10" s="133"/>
      <c r="B10" s="137"/>
      <c r="C10" s="148">
        <v>28</v>
      </c>
      <c r="D10" s="379">
        <v>29</v>
      </c>
      <c r="E10" s="149">
        <v>30</v>
      </c>
      <c r="F10" s="149">
        <v>31</v>
      </c>
      <c r="G10" s="149"/>
      <c r="H10" s="149"/>
      <c r="I10" s="150"/>
      <c r="J10" s="140"/>
      <c r="K10" s="369">
        <v>25</v>
      </c>
      <c r="L10" s="380">
        <v>26</v>
      </c>
      <c r="M10" s="372">
        <v>27</v>
      </c>
      <c r="N10" s="379">
        <v>28</v>
      </c>
      <c r="O10" s="372">
        <v>29</v>
      </c>
      <c r="P10" s="372"/>
      <c r="Q10" s="373"/>
      <c r="R10" s="140"/>
      <c r="S10" s="381">
        <v>24</v>
      </c>
      <c r="T10" s="380">
        <v>25</v>
      </c>
      <c r="U10" s="372">
        <v>26</v>
      </c>
      <c r="V10" s="379">
        <v>27</v>
      </c>
      <c r="W10" s="372">
        <v>28</v>
      </c>
      <c r="X10" s="376">
        <v>29</v>
      </c>
      <c r="Y10" s="382">
        <v>30</v>
      </c>
      <c r="Z10" s="141"/>
      <c r="AA10" s="136"/>
    </row>
    <row r="11" spans="1:27" ht="21" customHeight="1" thickBot="1" x14ac:dyDescent="0.25">
      <c r="A11" s="133"/>
      <c r="B11" s="137"/>
      <c r="C11" s="154"/>
      <c r="D11" s="155"/>
      <c r="E11" s="155"/>
      <c r="F11" s="155"/>
      <c r="G11" s="155"/>
      <c r="H11" s="155"/>
      <c r="I11" s="156"/>
      <c r="J11" s="140"/>
      <c r="K11" s="154"/>
      <c r="L11" s="155"/>
      <c r="M11" s="155"/>
      <c r="N11" s="155"/>
      <c r="O11" s="155"/>
      <c r="P11" s="155"/>
      <c r="Q11" s="156"/>
      <c r="R11" s="140"/>
      <c r="S11" s="383">
        <v>31</v>
      </c>
      <c r="T11" s="384"/>
      <c r="U11" s="384"/>
      <c r="V11" s="384"/>
      <c r="W11" s="384"/>
      <c r="X11" s="384"/>
      <c r="Y11" s="385"/>
      <c r="Z11" s="141"/>
      <c r="AA11" s="136"/>
    </row>
    <row r="12" spans="1:27" ht="21" customHeight="1" thickBot="1" x14ac:dyDescent="0.25">
      <c r="A12" s="133"/>
      <c r="B12" s="137"/>
      <c r="C12" s="138"/>
      <c r="D12" s="138"/>
      <c r="E12" s="138"/>
      <c r="F12" s="138"/>
      <c r="G12" s="138"/>
      <c r="H12" s="138"/>
      <c r="I12" s="138"/>
      <c r="J12" s="140"/>
      <c r="K12" s="138"/>
      <c r="L12" s="140"/>
      <c r="M12" s="138"/>
      <c r="N12" s="138"/>
      <c r="O12" s="138"/>
      <c r="P12" s="138"/>
      <c r="Q12" s="138"/>
      <c r="R12" s="140"/>
      <c r="S12" s="138"/>
      <c r="T12" s="138"/>
      <c r="U12" s="138"/>
      <c r="V12" s="138"/>
      <c r="W12" s="138"/>
      <c r="X12" s="138"/>
      <c r="Y12" s="138"/>
      <c r="Z12" s="141"/>
      <c r="AA12" s="136"/>
    </row>
    <row r="13" spans="1:27" ht="21" customHeight="1" thickBot="1" x14ac:dyDescent="0.3">
      <c r="A13" s="133"/>
      <c r="B13" s="137"/>
      <c r="C13" s="191" t="s">
        <v>165</v>
      </c>
      <c r="D13" s="189"/>
      <c r="E13" s="189"/>
      <c r="F13" s="189"/>
      <c r="G13" s="189"/>
      <c r="H13" s="189"/>
      <c r="I13" s="192"/>
      <c r="J13" s="140"/>
      <c r="K13" s="191" t="s">
        <v>166</v>
      </c>
      <c r="L13" s="189"/>
      <c r="M13" s="189"/>
      <c r="N13" s="189"/>
      <c r="O13" s="189"/>
      <c r="P13" s="189"/>
      <c r="Q13" s="192"/>
      <c r="R13" s="140"/>
      <c r="S13" s="191" t="s">
        <v>167</v>
      </c>
      <c r="T13" s="189"/>
      <c r="U13" s="189"/>
      <c r="V13" s="189"/>
      <c r="W13" s="189"/>
      <c r="X13" s="189"/>
      <c r="Y13" s="192"/>
      <c r="Z13" s="141"/>
      <c r="AA13" s="136"/>
    </row>
    <row r="14" spans="1:27" ht="21" customHeight="1" thickBot="1" x14ac:dyDescent="0.25">
      <c r="A14" s="133"/>
      <c r="B14" s="137"/>
      <c r="C14" s="142" t="s">
        <v>161</v>
      </c>
      <c r="D14" s="143" t="s">
        <v>162</v>
      </c>
      <c r="E14" s="143" t="s">
        <v>163</v>
      </c>
      <c r="F14" s="143" t="s">
        <v>164</v>
      </c>
      <c r="G14" s="143" t="s">
        <v>164</v>
      </c>
      <c r="H14" s="143" t="s">
        <v>162</v>
      </c>
      <c r="I14" s="144" t="s">
        <v>162</v>
      </c>
      <c r="J14" s="140"/>
      <c r="K14" s="157" t="s">
        <v>161</v>
      </c>
      <c r="L14" s="158" t="s">
        <v>162</v>
      </c>
      <c r="M14" s="158" t="s">
        <v>163</v>
      </c>
      <c r="N14" s="158" t="s">
        <v>164</v>
      </c>
      <c r="O14" s="158" t="s">
        <v>164</v>
      </c>
      <c r="P14" s="158" t="s">
        <v>162</v>
      </c>
      <c r="Q14" s="159" t="s">
        <v>162</v>
      </c>
      <c r="R14" s="140"/>
      <c r="S14" s="157" t="s">
        <v>161</v>
      </c>
      <c r="T14" s="158" t="s">
        <v>162</v>
      </c>
      <c r="U14" s="158" t="s">
        <v>163</v>
      </c>
      <c r="V14" s="158" t="s">
        <v>164</v>
      </c>
      <c r="W14" s="158" t="s">
        <v>164</v>
      </c>
      <c r="X14" s="158" t="s">
        <v>162</v>
      </c>
      <c r="Y14" s="159" t="s">
        <v>162</v>
      </c>
      <c r="Z14" s="141"/>
      <c r="AA14" s="136"/>
    </row>
    <row r="15" spans="1:27" ht="21" customHeight="1" x14ac:dyDescent="0.2">
      <c r="A15" s="133"/>
      <c r="B15" s="137"/>
      <c r="C15" s="365"/>
      <c r="D15" s="366">
        <v>1</v>
      </c>
      <c r="E15" s="366">
        <v>2</v>
      </c>
      <c r="F15" s="386">
        <v>3</v>
      </c>
      <c r="G15" s="387">
        <v>4</v>
      </c>
      <c r="H15" s="366">
        <v>5</v>
      </c>
      <c r="I15" s="367">
        <v>6</v>
      </c>
      <c r="J15" s="140"/>
      <c r="K15" s="365"/>
      <c r="L15" s="366"/>
      <c r="M15" s="366"/>
      <c r="N15" s="388">
        <v>1</v>
      </c>
      <c r="O15" s="366">
        <v>2</v>
      </c>
      <c r="P15" s="366">
        <v>3</v>
      </c>
      <c r="Q15" s="367">
        <v>4</v>
      </c>
      <c r="R15" s="140"/>
      <c r="S15" s="365"/>
      <c r="T15" s="389"/>
      <c r="U15" s="366"/>
      <c r="V15" s="366"/>
      <c r="W15" s="366"/>
      <c r="X15" s="366"/>
      <c r="Y15" s="367">
        <v>1</v>
      </c>
      <c r="Z15" s="141"/>
      <c r="AA15" s="136"/>
    </row>
    <row r="16" spans="1:27" ht="21" customHeight="1" x14ac:dyDescent="0.2">
      <c r="A16" s="133"/>
      <c r="B16" s="137"/>
      <c r="C16" s="369">
        <v>7</v>
      </c>
      <c r="D16" s="372">
        <v>8</v>
      </c>
      <c r="E16" s="372">
        <v>9</v>
      </c>
      <c r="F16" s="375">
        <v>10</v>
      </c>
      <c r="G16" s="372">
        <v>11</v>
      </c>
      <c r="H16" s="372">
        <v>12</v>
      </c>
      <c r="I16" s="373">
        <v>13</v>
      </c>
      <c r="J16" s="140"/>
      <c r="K16" s="369">
        <v>5</v>
      </c>
      <c r="L16" s="370">
        <v>6</v>
      </c>
      <c r="M16" s="371">
        <v>7</v>
      </c>
      <c r="N16" s="372">
        <v>8</v>
      </c>
      <c r="O16" s="372">
        <v>9</v>
      </c>
      <c r="P16" s="372">
        <v>10</v>
      </c>
      <c r="Q16" s="373">
        <v>11</v>
      </c>
      <c r="R16" s="140"/>
      <c r="S16" s="390">
        <v>2</v>
      </c>
      <c r="T16" s="372">
        <v>3</v>
      </c>
      <c r="U16" s="372">
        <v>4</v>
      </c>
      <c r="V16" s="370">
        <v>5</v>
      </c>
      <c r="W16" s="371">
        <v>6</v>
      </c>
      <c r="X16" s="372">
        <v>7</v>
      </c>
      <c r="Y16" s="373">
        <v>8</v>
      </c>
      <c r="Z16" s="141"/>
      <c r="AA16" s="136"/>
    </row>
    <row r="17" spans="1:27" ht="21" customHeight="1" x14ac:dyDescent="0.2">
      <c r="A17" s="133"/>
      <c r="B17" s="137"/>
      <c r="C17" s="369">
        <v>14</v>
      </c>
      <c r="D17" s="377">
        <v>15</v>
      </c>
      <c r="E17" s="372">
        <v>16</v>
      </c>
      <c r="F17" s="372">
        <v>17</v>
      </c>
      <c r="G17" s="372">
        <v>18</v>
      </c>
      <c r="H17" s="378">
        <v>19</v>
      </c>
      <c r="I17" s="373">
        <v>20</v>
      </c>
      <c r="J17" s="140"/>
      <c r="K17" s="369">
        <v>12</v>
      </c>
      <c r="L17" s="375">
        <v>13</v>
      </c>
      <c r="M17" s="372">
        <v>14</v>
      </c>
      <c r="N17" s="372">
        <v>15</v>
      </c>
      <c r="O17" s="377">
        <v>16</v>
      </c>
      <c r="P17" s="372">
        <v>17</v>
      </c>
      <c r="Q17" s="373">
        <v>18</v>
      </c>
      <c r="R17" s="140"/>
      <c r="S17" s="369">
        <v>9</v>
      </c>
      <c r="T17" s="372">
        <v>10</v>
      </c>
      <c r="U17" s="372">
        <v>11</v>
      </c>
      <c r="V17" s="375">
        <v>12</v>
      </c>
      <c r="W17" s="372">
        <v>13</v>
      </c>
      <c r="X17" s="377">
        <v>14</v>
      </c>
      <c r="Y17" s="373">
        <v>15</v>
      </c>
      <c r="Z17" s="141"/>
      <c r="AA17" s="136"/>
    </row>
    <row r="18" spans="1:27" ht="21" customHeight="1" x14ac:dyDescent="0.2">
      <c r="A18" s="133"/>
      <c r="B18" s="137"/>
      <c r="C18" s="391">
        <v>21</v>
      </c>
      <c r="D18" s="372">
        <v>22</v>
      </c>
      <c r="E18" s="372">
        <v>23</v>
      </c>
      <c r="F18" s="380">
        <v>24</v>
      </c>
      <c r="G18" s="372">
        <v>25</v>
      </c>
      <c r="H18" s="372">
        <v>26</v>
      </c>
      <c r="I18" s="373">
        <v>27</v>
      </c>
      <c r="J18" s="161"/>
      <c r="K18" s="369">
        <v>19</v>
      </c>
      <c r="L18" s="372">
        <v>20</v>
      </c>
      <c r="M18" s="372">
        <v>21</v>
      </c>
      <c r="N18" s="378">
        <v>22</v>
      </c>
      <c r="O18" s="372">
        <v>23</v>
      </c>
      <c r="P18" s="372">
        <v>24</v>
      </c>
      <c r="Q18" s="373">
        <v>25</v>
      </c>
      <c r="R18" s="140"/>
      <c r="S18" s="369">
        <v>16</v>
      </c>
      <c r="T18" s="372">
        <v>17</v>
      </c>
      <c r="U18" s="372">
        <v>18</v>
      </c>
      <c r="V18" s="378">
        <v>19</v>
      </c>
      <c r="W18" s="372">
        <v>20</v>
      </c>
      <c r="X18" s="372">
        <v>21</v>
      </c>
      <c r="Y18" s="373">
        <v>22</v>
      </c>
      <c r="Z18" s="141"/>
      <c r="AA18" s="136"/>
    </row>
    <row r="19" spans="1:27" ht="21" customHeight="1" x14ac:dyDescent="0.2">
      <c r="A19" s="133"/>
      <c r="B19" s="137"/>
      <c r="C19" s="369">
        <v>28</v>
      </c>
      <c r="D19" s="379">
        <v>29</v>
      </c>
      <c r="E19" s="372">
        <v>30</v>
      </c>
      <c r="F19" s="372"/>
      <c r="G19" s="372"/>
      <c r="H19" s="372"/>
      <c r="I19" s="373"/>
      <c r="J19" s="140"/>
      <c r="K19" s="369">
        <v>26</v>
      </c>
      <c r="L19" s="380">
        <v>27</v>
      </c>
      <c r="M19" s="372">
        <v>28</v>
      </c>
      <c r="N19" s="379">
        <v>29</v>
      </c>
      <c r="O19" s="376">
        <v>30</v>
      </c>
      <c r="P19" s="372">
        <v>31</v>
      </c>
      <c r="Q19" s="373"/>
      <c r="R19" s="140"/>
      <c r="S19" s="369">
        <v>23</v>
      </c>
      <c r="T19" s="380">
        <v>24</v>
      </c>
      <c r="U19" s="372">
        <v>25</v>
      </c>
      <c r="V19" s="372">
        <v>26</v>
      </c>
      <c r="W19" s="379">
        <v>27</v>
      </c>
      <c r="X19" s="372">
        <v>28</v>
      </c>
      <c r="Y19" s="373">
        <v>29</v>
      </c>
      <c r="Z19" s="141"/>
      <c r="AA19" s="136"/>
    </row>
    <row r="20" spans="1:27" ht="21" customHeight="1" thickBot="1" x14ac:dyDescent="0.25">
      <c r="A20" s="133"/>
      <c r="B20" s="137"/>
      <c r="C20" s="383"/>
      <c r="D20" s="384"/>
      <c r="E20" s="384"/>
      <c r="F20" s="384"/>
      <c r="G20" s="384"/>
      <c r="H20" s="384"/>
      <c r="I20" s="385"/>
      <c r="J20" s="140"/>
      <c r="K20" s="383"/>
      <c r="L20" s="384"/>
      <c r="M20" s="384"/>
      <c r="N20" s="384"/>
      <c r="O20" s="384"/>
      <c r="P20" s="384"/>
      <c r="Q20" s="385"/>
      <c r="R20" s="140"/>
      <c r="S20" s="383">
        <v>30</v>
      </c>
      <c r="T20" s="384"/>
      <c r="U20" s="384"/>
      <c r="V20" s="384"/>
      <c r="W20" s="384"/>
      <c r="X20" s="384"/>
      <c r="Y20" s="385"/>
      <c r="Z20" s="141"/>
      <c r="AA20" s="136"/>
    </row>
    <row r="21" spans="1:27" ht="21" customHeight="1" thickBot="1" x14ac:dyDescent="0.25">
      <c r="A21" s="133"/>
      <c r="B21" s="137"/>
      <c r="C21" s="138"/>
      <c r="D21" s="138"/>
      <c r="E21" s="138"/>
      <c r="F21" s="138"/>
      <c r="G21" s="162"/>
      <c r="H21" s="162"/>
      <c r="I21" s="162"/>
      <c r="J21" s="140"/>
      <c r="K21" s="162"/>
      <c r="L21" s="162"/>
      <c r="M21" s="138"/>
      <c r="N21" s="138"/>
      <c r="O21" s="138"/>
      <c r="P21" s="138"/>
      <c r="Q21" s="138"/>
      <c r="R21" s="140"/>
      <c r="S21" s="138"/>
      <c r="T21" s="138"/>
      <c r="U21" s="138"/>
      <c r="V21" s="138"/>
      <c r="W21" s="138"/>
      <c r="X21" s="138"/>
      <c r="Y21" s="138"/>
      <c r="Z21" s="141"/>
      <c r="AA21" s="136"/>
    </row>
    <row r="22" spans="1:27" ht="21" customHeight="1" thickBot="1" x14ac:dyDescent="0.3">
      <c r="A22" s="133"/>
      <c r="B22" s="137"/>
      <c r="C22" s="185" t="s">
        <v>168</v>
      </c>
      <c r="D22" s="186"/>
      <c r="E22" s="186"/>
      <c r="F22" s="186"/>
      <c r="G22" s="186"/>
      <c r="H22" s="186"/>
      <c r="I22" s="187"/>
      <c r="J22" s="140"/>
      <c r="K22" s="185" t="s">
        <v>169</v>
      </c>
      <c r="L22" s="186"/>
      <c r="M22" s="186"/>
      <c r="N22" s="186"/>
      <c r="O22" s="186"/>
      <c r="P22" s="186"/>
      <c r="Q22" s="187"/>
      <c r="R22" s="140"/>
      <c r="S22" s="185" t="s">
        <v>170</v>
      </c>
      <c r="T22" s="186"/>
      <c r="U22" s="186"/>
      <c r="V22" s="186"/>
      <c r="W22" s="186"/>
      <c r="X22" s="186"/>
      <c r="Y22" s="187"/>
      <c r="Z22" s="141"/>
      <c r="AA22" s="136"/>
    </row>
    <row r="23" spans="1:27" ht="21" customHeight="1" thickBot="1" x14ac:dyDescent="0.25">
      <c r="A23" s="133"/>
      <c r="B23" s="137"/>
      <c r="C23" s="142" t="s">
        <v>161</v>
      </c>
      <c r="D23" s="143" t="s">
        <v>162</v>
      </c>
      <c r="E23" s="143" t="s">
        <v>163</v>
      </c>
      <c r="F23" s="143" t="s">
        <v>164</v>
      </c>
      <c r="G23" s="143" t="s">
        <v>164</v>
      </c>
      <c r="H23" s="143" t="s">
        <v>162</v>
      </c>
      <c r="I23" s="144" t="s">
        <v>162</v>
      </c>
      <c r="J23" s="140"/>
      <c r="K23" s="157" t="s">
        <v>161</v>
      </c>
      <c r="L23" s="158" t="s">
        <v>162</v>
      </c>
      <c r="M23" s="158" t="s">
        <v>163</v>
      </c>
      <c r="N23" s="158" t="s">
        <v>164</v>
      </c>
      <c r="O23" s="158" t="s">
        <v>164</v>
      </c>
      <c r="P23" s="158" t="s">
        <v>162</v>
      </c>
      <c r="Q23" s="159" t="s">
        <v>162</v>
      </c>
      <c r="R23" s="140"/>
      <c r="S23" s="157" t="s">
        <v>161</v>
      </c>
      <c r="T23" s="158" t="s">
        <v>162</v>
      </c>
      <c r="U23" s="158" t="s">
        <v>163</v>
      </c>
      <c r="V23" s="158" t="s">
        <v>164</v>
      </c>
      <c r="W23" s="158" t="s">
        <v>164</v>
      </c>
      <c r="X23" s="158" t="s">
        <v>162</v>
      </c>
      <c r="Y23" s="159" t="s">
        <v>162</v>
      </c>
      <c r="Z23" s="141"/>
      <c r="AA23" s="136"/>
    </row>
    <row r="24" spans="1:27" ht="21" customHeight="1" x14ac:dyDescent="0.2">
      <c r="A24" s="133"/>
      <c r="B24" s="137"/>
      <c r="C24" s="365"/>
      <c r="D24" s="366">
        <v>1</v>
      </c>
      <c r="E24" s="366">
        <v>2</v>
      </c>
      <c r="F24" s="386">
        <v>3</v>
      </c>
      <c r="G24" s="387">
        <v>4</v>
      </c>
      <c r="H24" s="366">
        <v>5</v>
      </c>
      <c r="I24" s="367">
        <v>6</v>
      </c>
      <c r="J24" s="140"/>
      <c r="K24" s="392"/>
      <c r="L24" s="393"/>
      <c r="M24" s="393"/>
      <c r="N24" s="393"/>
      <c r="O24" s="393">
        <v>1</v>
      </c>
      <c r="P24" s="393">
        <v>2</v>
      </c>
      <c r="Q24" s="394">
        <v>3</v>
      </c>
      <c r="R24" s="140"/>
      <c r="S24" s="365">
        <v>1</v>
      </c>
      <c r="T24" s="366">
        <v>2</v>
      </c>
      <c r="U24" s="366">
        <v>3</v>
      </c>
      <c r="V24" s="386">
        <v>4</v>
      </c>
      <c r="W24" s="387">
        <v>5</v>
      </c>
      <c r="X24" s="366">
        <v>6</v>
      </c>
      <c r="Y24" s="395">
        <v>7</v>
      </c>
      <c r="Z24" s="141"/>
      <c r="AA24" s="136"/>
    </row>
    <row r="25" spans="1:27" ht="21" customHeight="1" x14ac:dyDescent="0.2">
      <c r="A25" s="133"/>
      <c r="B25" s="137"/>
      <c r="C25" s="369">
        <v>7</v>
      </c>
      <c r="D25" s="372">
        <v>8</v>
      </c>
      <c r="E25" s="372">
        <v>9</v>
      </c>
      <c r="F25" s="375">
        <v>10</v>
      </c>
      <c r="G25" s="372">
        <v>11</v>
      </c>
      <c r="H25" s="372">
        <v>12</v>
      </c>
      <c r="I25" s="373">
        <v>13</v>
      </c>
      <c r="J25" s="140"/>
      <c r="K25" s="369">
        <v>4</v>
      </c>
      <c r="L25" s="370">
        <v>5</v>
      </c>
      <c r="M25" s="371">
        <v>6</v>
      </c>
      <c r="N25" s="372">
        <v>7</v>
      </c>
      <c r="O25" s="372">
        <v>8</v>
      </c>
      <c r="P25" s="372">
        <v>9</v>
      </c>
      <c r="Q25" s="373">
        <v>10</v>
      </c>
      <c r="R25" s="140"/>
      <c r="S25" s="369">
        <v>8</v>
      </c>
      <c r="T25" s="372">
        <v>9</v>
      </c>
      <c r="U25" s="372">
        <v>10</v>
      </c>
      <c r="V25" s="375">
        <v>11</v>
      </c>
      <c r="W25" s="372">
        <v>12</v>
      </c>
      <c r="X25" s="372">
        <v>13</v>
      </c>
      <c r="Y25" s="373">
        <v>14</v>
      </c>
      <c r="Z25" s="141"/>
      <c r="AA25" s="136"/>
    </row>
    <row r="26" spans="1:27" ht="21" customHeight="1" x14ac:dyDescent="0.2">
      <c r="A26" s="133"/>
      <c r="B26" s="137"/>
      <c r="C26" s="369">
        <v>14</v>
      </c>
      <c r="D26" s="377">
        <v>15</v>
      </c>
      <c r="E26" s="372">
        <v>16</v>
      </c>
      <c r="F26" s="372">
        <v>17</v>
      </c>
      <c r="G26" s="372">
        <v>18</v>
      </c>
      <c r="H26" s="378">
        <v>19</v>
      </c>
      <c r="I26" s="373">
        <v>20</v>
      </c>
      <c r="J26" s="140"/>
      <c r="K26" s="369">
        <v>11</v>
      </c>
      <c r="L26" s="375">
        <v>12</v>
      </c>
      <c r="M26" s="372">
        <v>13</v>
      </c>
      <c r="N26" s="372">
        <v>14</v>
      </c>
      <c r="O26" s="377">
        <v>15</v>
      </c>
      <c r="P26" s="372">
        <v>16</v>
      </c>
      <c r="Q26" s="373">
        <v>17</v>
      </c>
      <c r="R26" s="140"/>
      <c r="S26" s="369">
        <v>15</v>
      </c>
      <c r="T26" s="377">
        <v>16</v>
      </c>
      <c r="U26" s="372">
        <v>17</v>
      </c>
      <c r="V26" s="372">
        <v>18</v>
      </c>
      <c r="W26" s="372">
        <v>19</v>
      </c>
      <c r="X26" s="378">
        <v>20</v>
      </c>
      <c r="Y26" s="373">
        <v>21</v>
      </c>
      <c r="Z26" s="141"/>
      <c r="AA26" s="136"/>
    </row>
    <row r="27" spans="1:27" ht="21" customHeight="1" x14ac:dyDescent="0.2">
      <c r="A27" s="133"/>
      <c r="B27" s="137"/>
      <c r="C27" s="369">
        <v>21</v>
      </c>
      <c r="D27" s="372">
        <v>22</v>
      </c>
      <c r="E27" s="372">
        <v>23</v>
      </c>
      <c r="F27" s="380">
        <v>24</v>
      </c>
      <c r="G27" s="372">
        <v>25</v>
      </c>
      <c r="H27" s="372">
        <v>26</v>
      </c>
      <c r="I27" s="373">
        <v>27</v>
      </c>
      <c r="J27" s="140"/>
      <c r="K27" s="369">
        <v>18</v>
      </c>
      <c r="L27" s="372">
        <v>19</v>
      </c>
      <c r="M27" s="372">
        <v>20</v>
      </c>
      <c r="N27" s="378">
        <v>21</v>
      </c>
      <c r="O27" s="372">
        <v>22</v>
      </c>
      <c r="P27" s="372">
        <v>23</v>
      </c>
      <c r="Q27" s="373">
        <v>24</v>
      </c>
      <c r="R27" s="140"/>
      <c r="S27" s="369">
        <v>22</v>
      </c>
      <c r="T27" s="372">
        <v>23</v>
      </c>
      <c r="U27" s="372">
        <v>24</v>
      </c>
      <c r="V27" s="380">
        <v>25</v>
      </c>
      <c r="W27" s="372">
        <v>26</v>
      </c>
      <c r="X27" s="372">
        <v>27</v>
      </c>
      <c r="Y27" s="373">
        <v>28</v>
      </c>
      <c r="Z27" s="141"/>
      <c r="AA27" s="136"/>
    </row>
    <row r="28" spans="1:27" ht="21" customHeight="1" x14ac:dyDescent="0.2">
      <c r="A28" s="133"/>
      <c r="B28" s="137"/>
      <c r="C28" s="369">
        <v>28</v>
      </c>
      <c r="D28" s="379">
        <v>29</v>
      </c>
      <c r="E28" s="372">
        <v>30</v>
      </c>
      <c r="F28" s="372">
        <v>31</v>
      </c>
      <c r="G28" s="372"/>
      <c r="H28" s="372"/>
      <c r="I28" s="373"/>
      <c r="J28" s="140"/>
      <c r="K28" s="369">
        <v>25</v>
      </c>
      <c r="L28" s="380">
        <v>26</v>
      </c>
      <c r="M28" s="372">
        <v>27</v>
      </c>
      <c r="N28" s="372">
        <v>28</v>
      </c>
      <c r="O28" s="379">
        <v>29</v>
      </c>
      <c r="P28" s="372">
        <v>30</v>
      </c>
      <c r="Q28" s="373">
        <v>31</v>
      </c>
      <c r="R28" s="140"/>
      <c r="S28" s="369">
        <v>29</v>
      </c>
      <c r="T28" s="379">
        <v>30</v>
      </c>
      <c r="U28" s="372"/>
      <c r="V28" s="372"/>
      <c r="W28" s="372"/>
      <c r="X28" s="372"/>
      <c r="Y28" s="373"/>
      <c r="Z28" s="141"/>
      <c r="AA28" s="136"/>
    </row>
    <row r="29" spans="1:27" ht="21" customHeight="1" thickBot="1" x14ac:dyDescent="0.25">
      <c r="A29" s="133"/>
      <c r="B29" s="137"/>
      <c r="C29" s="383"/>
      <c r="D29" s="384"/>
      <c r="E29" s="384"/>
      <c r="F29" s="384"/>
      <c r="G29" s="384"/>
      <c r="H29" s="384"/>
      <c r="I29" s="385"/>
      <c r="J29" s="140"/>
      <c r="K29" s="383"/>
      <c r="L29" s="384"/>
      <c r="M29" s="384"/>
      <c r="N29" s="384"/>
      <c r="O29" s="384"/>
      <c r="P29" s="384"/>
      <c r="Q29" s="385"/>
      <c r="R29" s="140"/>
      <c r="S29" s="383"/>
      <c r="T29" s="384"/>
      <c r="U29" s="384"/>
      <c r="V29" s="384"/>
      <c r="W29" s="384"/>
      <c r="X29" s="384"/>
      <c r="Y29" s="385"/>
      <c r="Z29" s="141"/>
      <c r="AA29" s="136"/>
    </row>
    <row r="30" spans="1:27" ht="21" customHeight="1" thickBot="1" x14ac:dyDescent="0.25">
      <c r="A30" s="133"/>
      <c r="B30" s="137"/>
      <c r="C30" s="138"/>
      <c r="D30" s="138"/>
      <c r="E30" s="138"/>
      <c r="F30" s="138"/>
      <c r="G30" s="162"/>
      <c r="H30" s="163"/>
      <c r="I30" s="163"/>
      <c r="J30" s="140"/>
      <c r="K30" s="163"/>
      <c r="L30" s="163"/>
      <c r="M30" s="138"/>
      <c r="N30" s="138"/>
      <c r="O30" s="138"/>
      <c r="P30" s="138"/>
      <c r="Q30" s="138"/>
      <c r="R30" s="140"/>
      <c r="S30" s="138"/>
      <c r="T30" s="138"/>
      <c r="U30" s="138"/>
      <c r="V30" s="138"/>
      <c r="W30" s="138"/>
      <c r="X30" s="138"/>
      <c r="Y30" s="138"/>
      <c r="Z30" s="141"/>
      <c r="AA30" s="136"/>
    </row>
    <row r="31" spans="1:27" ht="21" customHeight="1" thickBot="1" x14ac:dyDescent="0.3">
      <c r="A31" s="133"/>
      <c r="B31" s="137"/>
      <c r="C31" s="185" t="s">
        <v>171</v>
      </c>
      <c r="D31" s="186"/>
      <c r="E31" s="186"/>
      <c r="F31" s="186"/>
      <c r="G31" s="186"/>
      <c r="H31" s="186"/>
      <c r="I31" s="187"/>
      <c r="J31" s="140"/>
      <c r="K31" s="185" t="s">
        <v>172</v>
      </c>
      <c r="L31" s="186"/>
      <c r="M31" s="186"/>
      <c r="N31" s="186"/>
      <c r="O31" s="186"/>
      <c r="P31" s="186"/>
      <c r="Q31" s="187"/>
      <c r="R31" s="140"/>
      <c r="S31" s="185" t="s">
        <v>173</v>
      </c>
      <c r="T31" s="186"/>
      <c r="U31" s="186"/>
      <c r="V31" s="186"/>
      <c r="W31" s="186"/>
      <c r="X31" s="186"/>
      <c r="Y31" s="187"/>
      <c r="Z31" s="141"/>
      <c r="AA31" s="136"/>
    </row>
    <row r="32" spans="1:27" ht="21" customHeight="1" thickBot="1" x14ac:dyDescent="0.25">
      <c r="A32" s="133"/>
      <c r="B32" s="137"/>
      <c r="C32" s="157" t="s">
        <v>161</v>
      </c>
      <c r="D32" s="158" t="s">
        <v>162</v>
      </c>
      <c r="E32" s="158" t="s">
        <v>163</v>
      </c>
      <c r="F32" s="158" t="s">
        <v>164</v>
      </c>
      <c r="G32" s="158" t="s">
        <v>164</v>
      </c>
      <c r="H32" s="158" t="s">
        <v>162</v>
      </c>
      <c r="I32" s="159" t="s">
        <v>162</v>
      </c>
      <c r="J32" s="140"/>
      <c r="K32" s="157" t="s">
        <v>161</v>
      </c>
      <c r="L32" s="158" t="s">
        <v>162</v>
      </c>
      <c r="M32" s="158" t="s">
        <v>163</v>
      </c>
      <c r="N32" s="158" t="s">
        <v>164</v>
      </c>
      <c r="O32" s="158" t="s">
        <v>164</v>
      </c>
      <c r="P32" s="158" t="s">
        <v>162</v>
      </c>
      <c r="Q32" s="159" t="s">
        <v>162</v>
      </c>
      <c r="R32" s="140"/>
      <c r="S32" s="157" t="s">
        <v>161</v>
      </c>
      <c r="T32" s="158" t="s">
        <v>162</v>
      </c>
      <c r="U32" s="158" t="s">
        <v>163</v>
      </c>
      <c r="V32" s="158" t="s">
        <v>164</v>
      </c>
      <c r="W32" s="158" t="s">
        <v>164</v>
      </c>
      <c r="X32" s="158" t="s">
        <v>162</v>
      </c>
      <c r="Y32" s="159" t="s">
        <v>162</v>
      </c>
      <c r="Z32" s="141"/>
      <c r="AA32" s="136"/>
    </row>
    <row r="33" spans="1:27" ht="21" customHeight="1" x14ac:dyDescent="0.2">
      <c r="A33" s="133"/>
      <c r="B33" s="137"/>
      <c r="C33" s="365"/>
      <c r="D33" s="366"/>
      <c r="E33" s="366">
        <v>1</v>
      </c>
      <c r="F33" s="366">
        <v>2</v>
      </c>
      <c r="G33" s="386">
        <v>3</v>
      </c>
      <c r="H33" s="387">
        <v>4</v>
      </c>
      <c r="I33" s="367">
        <v>5</v>
      </c>
      <c r="J33" s="140"/>
      <c r="K33" s="392"/>
      <c r="L33" s="393"/>
      <c r="M33" s="393"/>
      <c r="N33" s="393"/>
      <c r="O33" s="393"/>
      <c r="P33" s="393">
        <v>1</v>
      </c>
      <c r="Q33" s="396">
        <v>2</v>
      </c>
      <c r="R33" s="140"/>
      <c r="S33" s="365">
        <v>1</v>
      </c>
      <c r="T33" s="366">
        <v>2</v>
      </c>
      <c r="U33" s="366">
        <v>3</v>
      </c>
      <c r="V33" s="386">
        <v>4</v>
      </c>
      <c r="W33" s="387">
        <v>5</v>
      </c>
      <c r="X33" s="366">
        <v>6</v>
      </c>
      <c r="Y33" s="367">
        <v>7</v>
      </c>
      <c r="Z33" s="141"/>
      <c r="AA33" s="136"/>
    </row>
    <row r="34" spans="1:27" ht="21" customHeight="1" x14ac:dyDescent="0.2">
      <c r="A34" s="133"/>
      <c r="B34" s="137"/>
      <c r="C34" s="369">
        <v>6</v>
      </c>
      <c r="D34" s="372">
        <v>7</v>
      </c>
      <c r="E34" s="372">
        <v>8</v>
      </c>
      <c r="F34" s="372">
        <v>9</v>
      </c>
      <c r="G34" s="375">
        <v>10</v>
      </c>
      <c r="H34" s="372">
        <v>11</v>
      </c>
      <c r="I34" s="397">
        <v>12</v>
      </c>
      <c r="J34" s="140"/>
      <c r="K34" s="369">
        <v>3</v>
      </c>
      <c r="L34" s="372">
        <v>4</v>
      </c>
      <c r="M34" s="370">
        <v>5</v>
      </c>
      <c r="N34" s="371">
        <v>6</v>
      </c>
      <c r="O34" s="372">
        <v>7</v>
      </c>
      <c r="P34" s="372">
        <v>8</v>
      </c>
      <c r="Q34" s="373">
        <v>9</v>
      </c>
      <c r="R34" s="140"/>
      <c r="S34" s="369">
        <v>8</v>
      </c>
      <c r="T34" s="372">
        <v>9</v>
      </c>
      <c r="U34" s="372">
        <v>10</v>
      </c>
      <c r="V34" s="375">
        <v>11</v>
      </c>
      <c r="W34" s="372">
        <v>12</v>
      </c>
      <c r="X34" s="372">
        <v>13</v>
      </c>
      <c r="Y34" s="373">
        <v>14</v>
      </c>
      <c r="Z34" s="141"/>
      <c r="AA34" s="136"/>
    </row>
    <row r="35" spans="1:27" ht="21" customHeight="1" x14ac:dyDescent="0.2">
      <c r="A35" s="133"/>
      <c r="B35" s="137"/>
      <c r="C35" s="369">
        <v>13</v>
      </c>
      <c r="D35" s="372">
        <v>14</v>
      </c>
      <c r="E35" s="377">
        <v>15</v>
      </c>
      <c r="F35" s="372">
        <v>16</v>
      </c>
      <c r="G35" s="372">
        <v>17</v>
      </c>
      <c r="H35" s="372">
        <v>18</v>
      </c>
      <c r="I35" s="373">
        <v>19</v>
      </c>
      <c r="J35" s="140"/>
      <c r="K35" s="369">
        <v>10</v>
      </c>
      <c r="L35" s="372">
        <v>11</v>
      </c>
      <c r="M35" s="375">
        <v>12</v>
      </c>
      <c r="N35" s="372">
        <v>13</v>
      </c>
      <c r="O35" s="377">
        <v>14</v>
      </c>
      <c r="P35" s="376">
        <v>15</v>
      </c>
      <c r="Q35" s="373">
        <v>16</v>
      </c>
      <c r="R35" s="140"/>
      <c r="S35" s="369">
        <v>15</v>
      </c>
      <c r="T35" s="377">
        <v>16</v>
      </c>
      <c r="U35" s="372">
        <v>17</v>
      </c>
      <c r="V35" s="372">
        <v>18</v>
      </c>
      <c r="W35" s="372">
        <v>19</v>
      </c>
      <c r="X35" s="378">
        <v>20</v>
      </c>
      <c r="Y35" s="373">
        <v>21</v>
      </c>
      <c r="Z35" s="141"/>
      <c r="AA35" s="136"/>
    </row>
    <row r="36" spans="1:27" ht="21" customHeight="1" x14ac:dyDescent="0.2">
      <c r="A36" s="133"/>
      <c r="B36" s="137"/>
      <c r="C36" s="369">
        <v>20</v>
      </c>
      <c r="D36" s="378">
        <v>21</v>
      </c>
      <c r="E36" s="372">
        <v>22</v>
      </c>
      <c r="F36" s="372">
        <v>23</v>
      </c>
      <c r="G36" s="380">
        <v>24</v>
      </c>
      <c r="H36" s="372">
        <v>25</v>
      </c>
      <c r="I36" s="373">
        <v>26</v>
      </c>
      <c r="J36" s="140"/>
      <c r="K36" s="369">
        <v>17</v>
      </c>
      <c r="L36" s="372">
        <v>18</v>
      </c>
      <c r="M36" s="372">
        <v>19</v>
      </c>
      <c r="N36" s="378">
        <v>20</v>
      </c>
      <c r="O36" s="372">
        <v>21</v>
      </c>
      <c r="P36" s="372">
        <v>22</v>
      </c>
      <c r="Q36" s="373">
        <v>23</v>
      </c>
      <c r="R36" s="140"/>
      <c r="S36" s="369">
        <v>22</v>
      </c>
      <c r="T36" s="372">
        <v>23</v>
      </c>
      <c r="U36" s="372">
        <v>24</v>
      </c>
      <c r="V36" s="376">
        <v>25</v>
      </c>
      <c r="W36" s="372">
        <v>26</v>
      </c>
      <c r="X36" s="380">
        <v>27</v>
      </c>
      <c r="Y36" s="373">
        <v>28</v>
      </c>
      <c r="Z36" s="141"/>
      <c r="AA36" s="136"/>
    </row>
    <row r="37" spans="1:27" ht="21" customHeight="1" x14ac:dyDescent="0.2">
      <c r="A37" s="133"/>
      <c r="B37" s="137"/>
      <c r="C37" s="369">
        <v>27</v>
      </c>
      <c r="D37" s="372">
        <v>28</v>
      </c>
      <c r="E37" s="379">
        <v>29</v>
      </c>
      <c r="F37" s="372">
        <v>30</v>
      </c>
      <c r="G37" s="372">
        <v>31</v>
      </c>
      <c r="H37" s="372"/>
      <c r="I37" s="373"/>
      <c r="J37" s="140"/>
      <c r="K37" s="369">
        <v>24</v>
      </c>
      <c r="L37" s="380">
        <v>25</v>
      </c>
      <c r="M37" s="372">
        <v>26</v>
      </c>
      <c r="N37" s="372">
        <v>27</v>
      </c>
      <c r="O37" s="379">
        <v>28</v>
      </c>
      <c r="P37" s="372">
        <v>29</v>
      </c>
      <c r="Q37" s="373">
        <v>30</v>
      </c>
      <c r="R37" s="140"/>
      <c r="S37" s="369">
        <v>29</v>
      </c>
      <c r="T37" s="379">
        <v>30</v>
      </c>
      <c r="U37" s="372">
        <v>31</v>
      </c>
      <c r="V37" s="372"/>
      <c r="W37" s="372"/>
      <c r="X37" s="372"/>
      <c r="Y37" s="373"/>
      <c r="Z37" s="141"/>
      <c r="AA37" s="136"/>
    </row>
    <row r="38" spans="1:27" ht="21" customHeight="1" thickBot="1" x14ac:dyDescent="0.25">
      <c r="A38" s="133"/>
      <c r="B38" s="137"/>
      <c r="C38" s="383"/>
      <c r="D38" s="384"/>
      <c r="E38" s="384"/>
      <c r="F38" s="384"/>
      <c r="G38" s="384"/>
      <c r="H38" s="384"/>
      <c r="I38" s="385"/>
      <c r="J38" s="140"/>
      <c r="K38" s="383"/>
      <c r="L38" s="384"/>
      <c r="M38" s="384"/>
      <c r="N38" s="384"/>
      <c r="O38" s="384"/>
      <c r="P38" s="384"/>
      <c r="Q38" s="385"/>
      <c r="R38" s="140"/>
      <c r="S38" s="383"/>
      <c r="T38" s="384"/>
      <c r="U38" s="384"/>
      <c r="V38" s="384"/>
      <c r="W38" s="384"/>
      <c r="X38" s="384"/>
      <c r="Y38" s="385"/>
      <c r="Z38" s="141"/>
      <c r="AA38" s="136"/>
    </row>
    <row r="39" spans="1:27" ht="21" customHeight="1" x14ac:dyDescent="0.25">
      <c r="A39" s="133"/>
      <c r="B39" s="137"/>
      <c r="C39" s="164" t="s">
        <v>174</v>
      </c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41"/>
      <c r="AA39" s="136"/>
    </row>
    <row r="40" spans="1:27" ht="21" customHeight="1" x14ac:dyDescent="0.25">
      <c r="A40" s="133"/>
      <c r="B40" s="137"/>
      <c r="C40" s="164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41"/>
      <c r="AA40" s="136"/>
    </row>
    <row r="41" spans="1:27" ht="21" customHeight="1" x14ac:dyDescent="0.2">
      <c r="A41" s="133"/>
      <c r="B41" s="137"/>
      <c r="C41" s="398"/>
      <c r="D41" s="165" t="s">
        <v>256</v>
      </c>
      <c r="E41" s="138"/>
      <c r="F41" s="138"/>
      <c r="G41" s="399"/>
      <c r="H41" s="165" t="s">
        <v>175</v>
      </c>
      <c r="I41" s="138"/>
      <c r="J41" s="138"/>
      <c r="K41" s="138"/>
      <c r="L41" s="138"/>
      <c r="M41" s="166"/>
      <c r="N41" s="165" t="s">
        <v>176</v>
      </c>
      <c r="O41" s="138"/>
      <c r="P41" s="138"/>
      <c r="Q41" s="138"/>
      <c r="R41" s="138"/>
      <c r="S41" s="167"/>
      <c r="T41" s="165" t="s">
        <v>177</v>
      </c>
      <c r="U41" s="138"/>
      <c r="V41" s="138"/>
      <c r="W41" s="138"/>
      <c r="X41" s="138"/>
      <c r="Y41" s="138"/>
      <c r="Z41" s="141"/>
      <c r="AA41" s="136"/>
    </row>
    <row r="42" spans="1:27" ht="21" customHeight="1" x14ac:dyDescent="0.2">
      <c r="A42" s="133"/>
      <c r="B42" s="168"/>
      <c r="C42" s="169"/>
      <c r="D42" s="131"/>
      <c r="E42" s="131"/>
      <c r="F42" s="131"/>
      <c r="G42" s="169"/>
      <c r="H42" s="131"/>
      <c r="I42" s="131"/>
      <c r="J42" s="131"/>
      <c r="K42" s="131"/>
      <c r="L42" s="131"/>
      <c r="M42" s="169"/>
      <c r="N42" s="131"/>
      <c r="O42" s="131"/>
      <c r="P42" s="131"/>
      <c r="Q42" s="131"/>
      <c r="R42" s="131"/>
      <c r="S42" s="169"/>
      <c r="T42" s="131"/>
      <c r="U42" s="132"/>
      <c r="V42" s="131"/>
      <c r="W42" s="131"/>
      <c r="X42" s="131"/>
      <c r="Y42" s="138"/>
      <c r="Z42" s="141"/>
      <c r="AA42" s="136"/>
    </row>
    <row r="43" spans="1:27" ht="21" customHeight="1" x14ac:dyDescent="0.2">
      <c r="A43" s="133"/>
      <c r="B43" s="137"/>
      <c r="C43" s="170"/>
      <c r="D43" s="165" t="s">
        <v>178</v>
      </c>
      <c r="E43" s="138"/>
      <c r="F43" s="138"/>
      <c r="G43" s="171"/>
      <c r="H43" s="165" t="s">
        <v>179</v>
      </c>
      <c r="I43" s="169"/>
      <c r="J43" s="169"/>
      <c r="K43" s="169"/>
      <c r="L43" s="169"/>
      <c r="M43" s="172"/>
      <c r="N43" s="165" t="s">
        <v>220</v>
      </c>
      <c r="O43" s="169"/>
      <c r="P43" s="169"/>
      <c r="Q43" s="169"/>
      <c r="R43" s="169"/>
      <c r="S43" s="400"/>
      <c r="T43" s="165" t="s">
        <v>221</v>
      </c>
      <c r="U43" s="169"/>
      <c r="V43" s="173"/>
      <c r="W43" s="131"/>
      <c r="X43" s="138"/>
      <c r="Y43" s="131"/>
      <c r="Z43" s="174"/>
      <c r="AA43" s="136"/>
    </row>
    <row r="44" spans="1:27" ht="21" customHeight="1" x14ac:dyDescent="0.2">
      <c r="A44" s="133"/>
      <c r="B44" s="175"/>
      <c r="C44" s="169"/>
      <c r="D44" s="165" t="s">
        <v>257</v>
      </c>
      <c r="E44" s="169"/>
      <c r="F44" s="169"/>
      <c r="G44" s="169"/>
      <c r="H44" s="165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73"/>
      <c r="W44" s="169"/>
      <c r="X44" s="169"/>
      <c r="Y44" s="169"/>
      <c r="Z44" s="176"/>
      <c r="AA44" s="136"/>
    </row>
    <row r="45" spans="1:27" ht="21" customHeight="1" thickBot="1" x14ac:dyDescent="0.25">
      <c r="A45" s="133"/>
      <c r="B45" s="175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69"/>
      <c r="R45" s="169"/>
      <c r="S45" s="169"/>
      <c r="T45" s="169"/>
      <c r="U45" s="169"/>
      <c r="V45" s="169"/>
      <c r="W45" s="169"/>
      <c r="X45" s="169"/>
      <c r="Y45" s="169"/>
      <c r="Z45" s="176"/>
      <c r="AA45" s="136"/>
    </row>
    <row r="46" spans="1:27" ht="21" customHeight="1" thickBot="1" x14ac:dyDescent="0.25">
      <c r="A46" s="133"/>
      <c r="B46" s="177"/>
      <c r="C46" s="401" t="s">
        <v>258</v>
      </c>
      <c r="D46" s="402"/>
      <c r="E46" s="402"/>
      <c r="F46" s="402"/>
      <c r="G46" s="402"/>
      <c r="H46" s="402"/>
      <c r="I46" s="402"/>
      <c r="J46" s="402"/>
      <c r="K46" s="402"/>
      <c r="L46" s="402"/>
      <c r="M46" s="402"/>
      <c r="N46" s="402"/>
      <c r="O46" s="402"/>
      <c r="P46" s="402"/>
      <c r="Q46" s="403"/>
      <c r="R46" s="178"/>
      <c r="S46" s="169"/>
      <c r="T46" s="169"/>
      <c r="U46" s="169"/>
      <c r="V46" s="169"/>
      <c r="W46" s="169"/>
      <c r="X46" s="169"/>
      <c r="Y46" s="169"/>
      <c r="Z46" s="176"/>
      <c r="AA46" s="136"/>
    </row>
    <row r="47" spans="1:27" ht="21" customHeight="1" x14ac:dyDescent="0.2">
      <c r="A47" s="133"/>
      <c r="B47" s="177"/>
      <c r="C47" s="198">
        <v>43831</v>
      </c>
      <c r="D47" s="199"/>
      <c r="E47" s="200" t="s">
        <v>180</v>
      </c>
      <c r="F47" s="201"/>
      <c r="G47" s="201"/>
      <c r="H47" s="201"/>
      <c r="I47" s="202"/>
      <c r="J47" s="179"/>
      <c r="K47" s="404">
        <v>43715</v>
      </c>
      <c r="L47" s="405"/>
      <c r="M47" s="406" t="s">
        <v>181</v>
      </c>
      <c r="N47" s="201"/>
      <c r="O47" s="201"/>
      <c r="P47" s="201"/>
      <c r="Q47" s="407"/>
      <c r="R47" s="178"/>
      <c r="S47" s="169"/>
      <c r="T47" s="169"/>
      <c r="U47" s="169"/>
      <c r="V47" s="169"/>
      <c r="W47" s="169"/>
      <c r="X47" s="169"/>
      <c r="Y47" s="169"/>
      <c r="Z47" s="176"/>
      <c r="AA47" s="136"/>
    </row>
    <row r="48" spans="1:27" ht="21" customHeight="1" x14ac:dyDescent="0.2">
      <c r="A48" s="133"/>
      <c r="B48" s="177"/>
      <c r="C48" s="193">
        <v>45335</v>
      </c>
      <c r="D48" s="194"/>
      <c r="E48" s="195" t="s">
        <v>182</v>
      </c>
      <c r="F48" s="196"/>
      <c r="G48" s="196"/>
      <c r="H48" s="196"/>
      <c r="I48" s="197"/>
      <c r="J48" s="408"/>
      <c r="K48" s="409">
        <v>43750</v>
      </c>
      <c r="L48" s="410"/>
      <c r="M48" s="195" t="s">
        <v>183</v>
      </c>
      <c r="N48" s="196"/>
      <c r="O48" s="196"/>
      <c r="P48" s="196"/>
      <c r="Q48" s="411"/>
      <c r="R48" s="178"/>
      <c r="S48" s="169"/>
      <c r="T48" s="169"/>
      <c r="U48" s="169"/>
      <c r="V48" s="169"/>
      <c r="W48" s="169"/>
      <c r="X48" s="169"/>
      <c r="Y48" s="169"/>
      <c r="Z48" s="176"/>
      <c r="AA48" s="136"/>
    </row>
    <row r="49" spans="1:27" ht="21" customHeight="1" x14ac:dyDescent="0.2">
      <c r="A49" s="133"/>
      <c r="B49" s="177"/>
      <c r="C49" s="193">
        <v>45380</v>
      </c>
      <c r="D49" s="194"/>
      <c r="E49" s="195" t="s">
        <v>184</v>
      </c>
      <c r="F49" s="196"/>
      <c r="G49" s="196"/>
      <c r="H49" s="196"/>
      <c r="I49" s="197"/>
      <c r="J49" s="408"/>
      <c r="K49" s="412">
        <v>43771</v>
      </c>
      <c r="L49" s="194"/>
      <c r="M49" s="195" t="s">
        <v>185</v>
      </c>
      <c r="N49" s="196"/>
      <c r="O49" s="196"/>
      <c r="P49" s="196"/>
      <c r="Q49" s="411"/>
      <c r="R49" s="178"/>
      <c r="S49" s="169"/>
      <c r="T49" s="169"/>
      <c r="U49" s="169"/>
      <c r="V49" s="169"/>
      <c r="W49" s="169"/>
      <c r="X49" s="169"/>
      <c r="Y49" s="169"/>
      <c r="Z49" s="176"/>
      <c r="AA49" s="136"/>
    </row>
    <row r="50" spans="1:27" ht="21" customHeight="1" x14ac:dyDescent="0.2">
      <c r="A50" s="133"/>
      <c r="B50" s="177"/>
      <c r="C50" s="193">
        <v>43576</v>
      </c>
      <c r="D50" s="194"/>
      <c r="E50" s="195" t="s">
        <v>186</v>
      </c>
      <c r="F50" s="196"/>
      <c r="G50" s="196"/>
      <c r="H50" s="196"/>
      <c r="I50" s="197"/>
      <c r="J50" s="408"/>
      <c r="K50" s="412">
        <v>43784</v>
      </c>
      <c r="L50" s="194"/>
      <c r="M50" s="195" t="s">
        <v>187</v>
      </c>
      <c r="N50" s="196"/>
      <c r="O50" s="196"/>
      <c r="P50" s="196"/>
      <c r="Q50" s="411"/>
      <c r="R50" s="178"/>
      <c r="S50" s="169"/>
      <c r="T50" s="169"/>
      <c r="U50" s="169"/>
      <c r="V50" s="169"/>
      <c r="W50" s="169"/>
      <c r="X50" s="169"/>
      <c r="Y50" s="169"/>
      <c r="Z50" s="176"/>
      <c r="AA50" s="136"/>
    </row>
    <row r="51" spans="1:27" ht="21" customHeight="1" x14ac:dyDescent="0.2">
      <c r="A51" s="133"/>
      <c r="B51" s="177"/>
      <c r="C51" s="193">
        <v>43586</v>
      </c>
      <c r="D51" s="194"/>
      <c r="E51" s="195" t="s">
        <v>254</v>
      </c>
      <c r="F51" s="196"/>
      <c r="G51" s="196"/>
      <c r="H51" s="196"/>
      <c r="I51" s="197"/>
      <c r="J51" s="408"/>
      <c r="K51" s="412">
        <v>43824</v>
      </c>
      <c r="L51" s="194"/>
      <c r="M51" s="195" t="s">
        <v>188</v>
      </c>
      <c r="N51" s="196"/>
      <c r="O51" s="196"/>
      <c r="P51" s="196"/>
      <c r="Q51" s="411"/>
      <c r="R51" s="178"/>
      <c r="S51" s="169"/>
      <c r="T51" s="169"/>
      <c r="U51" s="169"/>
      <c r="V51" s="169"/>
      <c r="W51" s="169"/>
      <c r="X51" s="169"/>
      <c r="Y51" s="169"/>
      <c r="Z51" s="176"/>
      <c r="AA51" s="136"/>
    </row>
    <row r="52" spans="1:27" ht="21" customHeight="1" thickBot="1" x14ac:dyDescent="0.25">
      <c r="A52" s="133"/>
      <c r="B52" s="177"/>
      <c r="C52" s="203">
        <v>45442</v>
      </c>
      <c r="D52" s="204"/>
      <c r="E52" s="205" t="s">
        <v>189</v>
      </c>
      <c r="F52" s="206"/>
      <c r="G52" s="206"/>
      <c r="H52" s="206"/>
      <c r="I52" s="207"/>
      <c r="J52" s="413"/>
      <c r="K52" s="414"/>
      <c r="L52" s="207"/>
      <c r="M52" s="415"/>
      <c r="N52" s="206"/>
      <c r="O52" s="206"/>
      <c r="P52" s="206"/>
      <c r="Q52" s="416"/>
      <c r="R52" s="178"/>
      <c r="S52" s="169"/>
      <c r="T52" s="169"/>
      <c r="U52" s="169"/>
      <c r="V52" s="169"/>
      <c r="W52" s="169"/>
      <c r="X52" s="169"/>
      <c r="Y52" s="169"/>
      <c r="Z52" s="176"/>
      <c r="AA52" s="136"/>
    </row>
    <row r="53" spans="1:27" ht="21" customHeight="1" thickBot="1" x14ac:dyDescent="0.25">
      <c r="A53" s="133"/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2"/>
      <c r="AA53" s="136"/>
    </row>
    <row r="54" spans="1:27" ht="21" customHeight="1" x14ac:dyDescent="0.25">
      <c r="A54" s="133"/>
      <c r="B54" s="183"/>
      <c r="C54" s="183"/>
      <c r="D54" s="183"/>
      <c r="E54" s="183"/>
      <c r="F54" s="183"/>
      <c r="G54" s="208"/>
      <c r="H54" s="209"/>
      <c r="I54" s="209"/>
      <c r="J54" s="209"/>
      <c r="K54" s="209"/>
      <c r="L54" s="210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3"/>
      <c r="Y54" s="183"/>
      <c r="Z54" s="183"/>
      <c r="AA54" s="131"/>
    </row>
  </sheetData>
  <mergeCells count="39">
    <mergeCell ref="G54:L54"/>
    <mergeCell ref="C51:D51"/>
    <mergeCell ref="E51:I51"/>
    <mergeCell ref="K51:L51"/>
    <mergeCell ref="M51:Q51"/>
    <mergeCell ref="C52:D52"/>
    <mergeCell ref="E52:I52"/>
    <mergeCell ref="K52:L52"/>
    <mergeCell ref="M52:Q52"/>
    <mergeCell ref="C49:D49"/>
    <mergeCell ref="E49:I49"/>
    <mergeCell ref="K49:L49"/>
    <mergeCell ref="M49:Q49"/>
    <mergeCell ref="C50:D50"/>
    <mergeCell ref="E50:I50"/>
    <mergeCell ref="K50:L50"/>
    <mergeCell ref="M50:Q50"/>
    <mergeCell ref="C46:Q46"/>
    <mergeCell ref="C47:D47"/>
    <mergeCell ref="E47:I47"/>
    <mergeCell ref="K47:L47"/>
    <mergeCell ref="M47:Q47"/>
    <mergeCell ref="C48:D48"/>
    <mergeCell ref="E48:I48"/>
    <mergeCell ref="K48:L48"/>
    <mergeCell ref="M48:Q48"/>
    <mergeCell ref="C22:I22"/>
    <mergeCell ref="K22:Q22"/>
    <mergeCell ref="S22:Y22"/>
    <mergeCell ref="C31:I31"/>
    <mergeCell ref="K31:Q31"/>
    <mergeCell ref="S31:Y31"/>
    <mergeCell ref="C2:Y2"/>
    <mergeCell ref="C4:I4"/>
    <mergeCell ref="K4:Q4"/>
    <mergeCell ref="S4:Y4"/>
    <mergeCell ref="C13:I13"/>
    <mergeCell ref="K13:Q13"/>
    <mergeCell ref="S13:Y13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B1:I40"/>
  <sheetViews>
    <sheetView showGridLines="0" topLeftCell="A12" zoomScale="70" zoomScaleNormal="70" workbookViewId="0">
      <selection activeCell="B2" sqref="B2:H40"/>
    </sheetView>
  </sheetViews>
  <sheetFormatPr defaultRowHeight="15" x14ac:dyDescent="0.25"/>
  <cols>
    <col min="2" max="2" width="15.28515625" customWidth="1"/>
    <col min="3" max="3" width="27" customWidth="1"/>
    <col min="4" max="8" width="15.28515625" customWidth="1"/>
  </cols>
  <sheetData>
    <row r="1" spans="2:9" ht="15.75" thickBot="1" x14ac:dyDescent="0.3"/>
    <row r="2" spans="2:9" x14ac:dyDescent="0.25">
      <c r="B2" s="248" t="s">
        <v>13</v>
      </c>
      <c r="C2" s="249"/>
      <c r="D2" s="249"/>
      <c r="E2" s="249"/>
      <c r="F2" s="249"/>
      <c r="G2" s="249"/>
      <c r="H2" s="250"/>
      <c r="I2" s="1"/>
    </row>
    <row r="3" spans="2:9" x14ac:dyDescent="0.25">
      <c r="B3" s="251"/>
      <c r="C3" s="252"/>
      <c r="D3" s="252"/>
      <c r="E3" s="252"/>
      <c r="F3" s="252"/>
      <c r="G3" s="252"/>
      <c r="H3" s="253"/>
      <c r="I3" s="1"/>
    </row>
    <row r="4" spans="2:9" ht="15.75" thickBot="1" x14ac:dyDescent="0.3">
      <c r="B4" s="254"/>
      <c r="C4" s="255"/>
      <c r="D4" s="255"/>
      <c r="E4" s="255"/>
      <c r="F4" s="255"/>
      <c r="G4" s="255"/>
      <c r="H4" s="256"/>
      <c r="I4" s="1"/>
    </row>
    <row r="5" spans="2:9" ht="15.75" x14ac:dyDescent="0.25">
      <c r="B5" s="23">
        <v>1</v>
      </c>
      <c r="C5" s="257" t="s">
        <v>0</v>
      </c>
      <c r="D5" s="258"/>
      <c r="E5" s="258"/>
      <c r="F5" s="258"/>
      <c r="G5" s="258"/>
      <c r="H5" s="259"/>
      <c r="I5" s="1"/>
    </row>
    <row r="6" spans="2:9" ht="27.6" customHeight="1" x14ac:dyDescent="0.25">
      <c r="B6" s="260" t="s">
        <v>81</v>
      </c>
      <c r="C6" s="261"/>
      <c r="D6" s="261"/>
      <c r="E6" s="261"/>
      <c r="F6" s="261"/>
      <c r="G6" s="261"/>
      <c r="H6" s="262"/>
      <c r="I6" s="1"/>
    </row>
    <row r="7" spans="2:9" ht="15.75" x14ac:dyDescent="0.25">
      <c r="B7" s="24">
        <v>2</v>
      </c>
      <c r="C7" s="263" t="s">
        <v>1</v>
      </c>
      <c r="D7" s="264"/>
      <c r="E7" s="264"/>
      <c r="F7" s="264"/>
      <c r="G7" s="264"/>
      <c r="H7" s="265"/>
      <c r="I7" s="1"/>
    </row>
    <row r="8" spans="2:9" ht="14.45" customHeight="1" x14ac:dyDescent="0.25">
      <c r="B8" s="272" t="s">
        <v>51</v>
      </c>
      <c r="C8" s="273"/>
      <c r="D8" s="273"/>
      <c r="E8" s="273"/>
      <c r="F8" s="273"/>
      <c r="G8" s="273"/>
      <c r="H8" s="274"/>
      <c r="I8" s="1"/>
    </row>
    <row r="9" spans="2:9" ht="14.45" customHeight="1" x14ac:dyDescent="0.25">
      <c r="B9" s="275"/>
      <c r="C9" s="276"/>
      <c r="D9" s="276"/>
      <c r="E9" s="276"/>
      <c r="F9" s="276"/>
      <c r="G9" s="276"/>
      <c r="H9" s="277"/>
      <c r="I9" s="1"/>
    </row>
    <row r="10" spans="2:9" ht="14.45" customHeight="1" x14ac:dyDescent="0.25">
      <c r="B10" s="275"/>
      <c r="C10" s="276"/>
      <c r="D10" s="276"/>
      <c r="E10" s="276"/>
      <c r="F10" s="276"/>
      <c r="G10" s="276"/>
      <c r="H10" s="277"/>
      <c r="I10" s="1"/>
    </row>
    <row r="11" spans="2:9" ht="14.45" customHeight="1" x14ac:dyDescent="0.25">
      <c r="B11" s="278"/>
      <c r="C11" s="279"/>
      <c r="D11" s="279"/>
      <c r="E11" s="279"/>
      <c r="F11" s="279"/>
      <c r="G11" s="279"/>
      <c r="H11" s="280"/>
      <c r="I11" s="1"/>
    </row>
    <row r="12" spans="2:9" ht="15.75" x14ac:dyDescent="0.25">
      <c r="B12" s="24">
        <v>3</v>
      </c>
      <c r="C12" s="2" t="s">
        <v>31</v>
      </c>
      <c r="D12" s="19">
        <v>4</v>
      </c>
      <c r="E12" s="3" t="s">
        <v>2</v>
      </c>
      <c r="F12" s="20">
        <v>5</v>
      </c>
      <c r="G12" s="4" t="s">
        <v>3</v>
      </c>
      <c r="H12" s="25"/>
      <c r="I12" s="1"/>
    </row>
    <row r="13" spans="2:9" x14ac:dyDescent="0.25">
      <c r="B13" s="266" t="s">
        <v>23</v>
      </c>
      <c r="C13" s="267"/>
      <c r="D13" s="281" t="s">
        <v>57</v>
      </c>
      <c r="E13" s="282"/>
      <c r="F13" s="241" t="s">
        <v>72</v>
      </c>
      <c r="G13" s="241"/>
      <c r="H13" s="242"/>
      <c r="I13" s="1"/>
    </row>
    <row r="14" spans="2:9" x14ac:dyDescent="0.25">
      <c r="B14" s="268"/>
      <c r="C14" s="269"/>
      <c r="D14" s="225" t="s">
        <v>73</v>
      </c>
      <c r="E14" s="226"/>
      <c r="F14" s="241"/>
      <c r="G14" s="241"/>
      <c r="H14" s="242"/>
      <c r="I14" s="1"/>
    </row>
    <row r="15" spans="2:9" x14ac:dyDescent="0.25">
      <c r="B15" s="268"/>
      <c r="C15" s="269"/>
      <c r="D15" s="225" t="s">
        <v>32</v>
      </c>
      <c r="E15" s="226"/>
      <c r="F15" s="241"/>
      <c r="G15" s="241"/>
      <c r="H15" s="242"/>
      <c r="I15" s="1"/>
    </row>
    <row r="16" spans="2:9" x14ac:dyDescent="0.25">
      <c r="B16" s="268"/>
      <c r="C16" s="269"/>
      <c r="D16" s="225" t="s">
        <v>74</v>
      </c>
      <c r="E16" s="226"/>
      <c r="F16" s="241"/>
      <c r="G16" s="241"/>
      <c r="H16" s="242"/>
      <c r="I16" s="1"/>
    </row>
    <row r="17" spans="2:9" x14ac:dyDescent="0.25">
      <c r="B17" s="268"/>
      <c r="C17" s="269"/>
      <c r="D17" s="225" t="s">
        <v>33</v>
      </c>
      <c r="E17" s="226"/>
      <c r="F17" s="241"/>
      <c r="G17" s="241"/>
      <c r="H17" s="242"/>
      <c r="I17" s="1"/>
    </row>
    <row r="18" spans="2:9" x14ac:dyDescent="0.25">
      <c r="B18" s="270"/>
      <c r="C18" s="271"/>
      <c r="D18" s="225" t="s">
        <v>75</v>
      </c>
      <c r="E18" s="226"/>
      <c r="F18" s="241"/>
      <c r="G18" s="241"/>
      <c r="H18" s="242"/>
      <c r="I18" s="1"/>
    </row>
    <row r="19" spans="2:9" ht="15.75" x14ac:dyDescent="0.25">
      <c r="B19" s="24">
        <v>6</v>
      </c>
      <c r="C19" s="2" t="s">
        <v>4</v>
      </c>
      <c r="D19" s="20">
        <v>7</v>
      </c>
      <c r="E19" s="2" t="s">
        <v>5</v>
      </c>
      <c r="F19" s="5"/>
      <c r="G19" s="5"/>
      <c r="H19" s="25"/>
      <c r="I19" s="1"/>
    </row>
    <row r="20" spans="2:9" x14ac:dyDescent="0.25">
      <c r="B20" s="232" t="s">
        <v>58</v>
      </c>
      <c r="C20" s="233"/>
      <c r="D20" s="234" t="s">
        <v>7</v>
      </c>
      <c r="E20" s="235"/>
      <c r="F20" s="219"/>
      <c r="G20" s="219"/>
      <c r="H20" s="236"/>
      <c r="I20" s="1"/>
    </row>
    <row r="21" spans="2:9" ht="15.75" x14ac:dyDescent="0.25">
      <c r="B21" s="24">
        <v>8</v>
      </c>
      <c r="C21" s="2" t="s">
        <v>8</v>
      </c>
      <c r="D21" s="20">
        <v>9</v>
      </c>
      <c r="E21" s="2" t="s">
        <v>9</v>
      </c>
      <c r="F21" s="20">
        <v>10</v>
      </c>
      <c r="G21" s="4" t="s">
        <v>12</v>
      </c>
      <c r="H21" s="25"/>
      <c r="I21" s="6"/>
    </row>
    <row r="22" spans="2:9" x14ac:dyDescent="0.25">
      <c r="B22" s="230" t="s">
        <v>85</v>
      </c>
      <c r="C22" s="231"/>
      <c r="D22" s="245" t="s">
        <v>34</v>
      </c>
      <c r="E22" s="246"/>
      <c r="F22" s="227"/>
      <c r="G22" s="228"/>
      <c r="H22" s="229"/>
      <c r="I22" s="7"/>
    </row>
    <row r="23" spans="2:9" ht="14.45" customHeight="1" x14ac:dyDescent="0.25">
      <c r="B23" s="212" t="s">
        <v>65</v>
      </c>
      <c r="C23" s="213"/>
      <c r="D23" s="222"/>
      <c r="E23" s="247"/>
      <c r="F23" s="222"/>
      <c r="G23" s="223"/>
      <c r="H23" s="224"/>
      <c r="I23" s="7"/>
    </row>
    <row r="24" spans="2:9" ht="14.45" customHeight="1" x14ac:dyDescent="0.25">
      <c r="B24" s="230" t="s">
        <v>86</v>
      </c>
      <c r="C24" s="231"/>
      <c r="D24" s="222"/>
      <c r="E24" s="247"/>
      <c r="F24" s="44"/>
      <c r="G24" s="80"/>
      <c r="H24" s="81"/>
      <c r="I24" s="7"/>
    </row>
    <row r="25" spans="2:9" ht="14.45" customHeight="1" x14ac:dyDescent="0.25">
      <c r="B25" s="212" t="s">
        <v>59</v>
      </c>
      <c r="C25" s="213"/>
      <c r="D25" s="222"/>
      <c r="E25" s="247"/>
      <c r="F25" s="222" t="s">
        <v>239</v>
      </c>
      <c r="G25" s="223"/>
      <c r="H25" s="224"/>
      <c r="I25" s="7"/>
    </row>
    <row r="26" spans="2:9" ht="14.45" customHeight="1" x14ac:dyDescent="0.25">
      <c r="B26" s="212" t="s">
        <v>60</v>
      </c>
      <c r="C26" s="213"/>
      <c r="D26" s="222"/>
      <c r="E26" s="247"/>
      <c r="F26" s="222" t="s">
        <v>90</v>
      </c>
      <c r="G26" s="223"/>
      <c r="H26" s="224"/>
      <c r="I26" s="7"/>
    </row>
    <row r="27" spans="2:9" ht="14.45" customHeight="1" x14ac:dyDescent="0.25">
      <c r="B27" s="212" t="s">
        <v>61</v>
      </c>
      <c r="C27" s="213"/>
      <c r="D27" s="222"/>
      <c r="E27" s="247"/>
      <c r="F27" s="222" t="s">
        <v>53</v>
      </c>
      <c r="G27" s="223"/>
      <c r="H27" s="224"/>
      <c r="I27" s="7"/>
    </row>
    <row r="28" spans="2:9" ht="14.45" customHeight="1" x14ac:dyDescent="0.25">
      <c r="B28" s="212" t="s">
        <v>60</v>
      </c>
      <c r="C28" s="237"/>
      <c r="D28" s="222"/>
      <c r="E28" s="247"/>
      <c r="F28" s="223" t="s">
        <v>54</v>
      </c>
      <c r="G28" s="223"/>
      <c r="H28" s="224"/>
      <c r="I28" s="7"/>
    </row>
    <row r="29" spans="2:9" ht="14.45" customHeight="1" x14ac:dyDescent="0.25">
      <c r="B29" s="212" t="s">
        <v>62</v>
      </c>
      <c r="C29" s="213"/>
      <c r="D29" s="222"/>
      <c r="E29" s="247"/>
      <c r="F29" s="223" t="s">
        <v>55</v>
      </c>
      <c r="G29" s="223"/>
      <c r="H29" s="224"/>
      <c r="I29" s="7"/>
    </row>
    <row r="30" spans="2:9" ht="14.45" customHeight="1" x14ac:dyDescent="0.25">
      <c r="B30" s="212" t="s">
        <v>63</v>
      </c>
      <c r="C30" s="213"/>
      <c r="D30" s="222"/>
      <c r="E30" s="247"/>
      <c r="F30" s="223"/>
      <c r="G30" s="241"/>
      <c r="H30" s="242"/>
      <c r="I30" s="7"/>
    </row>
    <row r="31" spans="2:9" ht="14.45" customHeight="1" x14ac:dyDescent="0.25">
      <c r="B31" s="212" t="s">
        <v>64</v>
      </c>
      <c r="C31" s="221"/>
      <c r="D31" s="222"/>
      <c r="E31" s="247"/>
      <c r="F31" s="223"/>
      <c r="G31" s="223"/>
      <c r="H31" s="224"/>
      <c r="I31" s="7"/>
    </row>
    <row r="32" spans="2:9" ht="14.45" customHeight="1" thickBot="1" x14ac:dyDescent="0.3">
      <c r="B32" s="212" t="s">
        <v>70</v>
      </c>
      <c r="C32" s="221"/>
      <c r="D32" s="222"/>
      <c r="E32" s="247"/>
      <c r="F32" s="223"/>
      <c r="G32" s="241"/>
      <c r="H32" s="242"/>
      <c r="I32" s="7"/>
    </row>
    <row r="33" spans="2:9" ht="16.5" thickBot="1" x14ac:dyDescent="0.3">
      <c r="B33" s="33">
        <v>11</v>
      </c>
      <c r="C33" s="34" t="s">
        <v>10</v>
      </c>
      <c r="D33" s="35"/>
      <c r="E33" s="36"/>
      <c r="F33" s="243" t="s">
        <v>79</v>
      </c>
      <c r="G33" s="244"/>
      <c r="H33" s="63" t="s">
        <v>80</v>
      </c>
      <c r="I33" s="6"/>
    </row>
    <row r="34" spans="2:9" x14ac:dyDescent="0.25">
      <c r="B34" s="31">
        <v>1</v>
      </c>
      <c r="C34" s="214" t="s">
        <v>66</v>
      </c>
      <c r="D34" s="215"/>
      <c r="E34" s="216"/>
      <c r="F34" s="217" t="s">
        <v>57</v>
      </c>
      <c r="G34" s="217"/>
      <c r="H34" s="32">
        <v>30</v>
      </c>
      <c r="I34" s="10"/>
    </row>
    <row r="35" spans="2:9" x14ac:dyDescent="0.25">
      <c r="B35" s="26">
        <v>2</v>
      </c>
      <c r="C35" s="218" t="s">
        <v>67</v>
      </c>
      <c r="D35" s="219"/>
      <c r="E35" s="220"/>
      <c r="F35" s="211" t="s">
        <v>71</v>
      </c>
      <c r="G35" s="211"/>
      <c r="H35" s="27">
        <v>10</v>
      </c>
      <c r="I35" s="10"/>
    </row>
    <row r="36" spans="2:9" x14ac:dyDescent="0.25">
      <c r="B36" s="26">
        <v>3</v>
      </c>
      <c r="C36" s="218" t="s">
        <v>27</v>
      </c>
      <c r="D36" s="219"/>
      <c r="E36" s="220"/>
      <c r="F36" s="211" t="s">
        <v>71</v>
      </c>
      <c r="G36" s="211"/>
      <c r="H36" s="27">
        <v>10</v>
      </c>
      <c r="I36" s="10"/>
    </row>
    <row r="37" spans="2:9" x14ac:dyDescent="0.25">
      <c r="B37" s="26">
        <v>4</v>
      </c>
      <c r="C37" s="218" t="s">
        <v>68</v>
      </c>
      <c r="D37" s="219"/>
      <c r="E37" s="220"/>
      <c r="F37" s="211" t="s">
        <v>71</v>
      </c>
      <c r="G37" s="211"/>
      <c r="H37" s="27">
        <v>10</v>
      </c>
      <c r="I37" s="10"/>
    </row>
    <row r="38" spans="2:9" x14ac:dyDescent="0.25">
      <c r="B38" s="37">
        <v>5</v>
      </c>
      <c r="C38" s="218" t="s">
        <v>35</v>
      </c>
      <c r="D38" s="219"/>
      <c r="E38" s="220"/>
      <c r="F38" s="38" t="s">
        <v>71</v>
      </c>
      <c r="G38" s="30"/>
      <c r="H38" s="27">
        <v>10</v>
      </c>
      <c r="I38" s="10"/>
    </row>
    <row r="39" spans="2:9" x14ac:dyDescent="0.25">
      <c r="B39" s="37">
        <v>6</v>
      </c>
      <c r="C39" s="218" t="s">
        <v>69</v>
      </c>
      <c r="D39" s="219"/>
      <c r="E39" s="220"/>
      <c r="F39" s="38" t="s">
        <v>71</v>
      </c>
      <c r="G39" s="30"/>
      <c r="H39" s="39">
        <v>20</v>
      </c>
      <c r="I39" s="10"/>
    </row>
    <row r="40" spans="2:9" ht="16.5" thickBot="1" x14ac:dyDescent="0.3">
      <c r="B40" s="28" t="s">
        <v>20</v>
      </c>
      <c r="C40" s="238"/>
      <c r="D40" s="239"/>
      <c r="E40" s="239"/>
      <c r="F40" s="239"/>
      <c r="G40" s="240"/>
      <c r="H40" s="62" t="s">
        <v>40</v>
      </c>
    </row>
  </sheetData>
  <mergeCells count="50">
    <mergeCell ref="B2:H4"/>
    <mergeCell ref="C5:H5"/>
    <mergeCell ref="B6:H6"/>
    <mergeCell ref="C7:H7"/>
    <mergeCell ref="B13:C18"/>
    <mergeCell ref="F13:H18"/>
    <mergeCell ref="B8:H11"/>
    <mergeCell ref="D13:E13"/>
    <mergeCell ref="D14:E14"/>
    <mergeCell ref="D17:E17"/>
    <mergeCell ref="D15:E15"/>
    <mergeCell ref="D16:E16"/>
    <mergeCell ref="C40:G40"/>
    <mergeCell ref="B29:C29"/>
    <mergeCell ref="F29:H29"/>
    <mergeCell ref="B30:C30"/>
    <mergeCell ref="B31:C31"/>
    <mergeCell ref="F30:H30"/>
    <mergeCell ref="F33:G33"/>
    <mergeCell ref="F31:H31"/>
    <mergeCell ref="C39:E39"/>
    <mergeCell ref="C37:E37"/>
    <mergeCell ref="F37:G37"/>
    <mergeCell ref="C38:E38"/>
    <mergeCell ref="F35:G35"/>
    <mergeCell ref="C36:E36"/>
    <mergeCell ref="D22:E32"/>
    <mergeCell ref="F32:H32"/>
    <mergeCell ref="B26:C26"/>
    <mergeCell ref="F27:H27"/>
    <mergeCell ref="B28:C28"/>
    <mergeCell ref="F28:H28"/>
    <mergeCell ref="F26:H26"/>
    <mergeCell ref="F23:H23"/>
    <mergeCell ref="F25:H25"/>
    <mergeCell ref="D18:E18"/>
    <mergeCell ref="B23:C23"/>
    <mergeCell ref="B25:C25"/>
    <mergeCell ref="F22:H22"/>
    <mergeCell ref="B22:C22"/>
    <mergeCell ref="B24:C24"/>
    <mergeCell ref="B20:C20"/>
    <mergeCell ref="D20:E20"/>
    <mergeCell ref="F20:H20"/>
    <mergeCell ref="F36:G36"/>
    <mergeCell ref="B27:C27"/>
    <mergeCell ref="C34:E34"/>
    <mergeCell ref="F34:G34"/>
    <mergeCell ref="C35:E35"/>
    <mergeCell ref="B32:C3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B1:I45"/>
  <sheetViews>
    <sheetView showGridLines="0" topLeftCell="A26" zoomScale="90" zoomScaleNormal="90" workbookViewId="0">
      <selection activeCell="B2" sqref="B2:H45"/>
    </sheetView>
  </sheetViews>
  <sheetFormatPr defaultRowHeight="15" x14ac:dyDescent="0.25"/>
  <cols>
    <col min="2" max="2" width="15.28515625" customWidth="1"/>
    <col min="3" max="3" width="23.28515625" customWidth="1"/>
    <col min="4" max="4" width="15.28515625" customWidth="1"/>
    <col min="5" max="5" width="16.28515625" bestFit="1" customWidth="1"/>
    <col min="6" max="8" width="15.28515625" customWidth="1"/>
  </cols>
  <sheetData>
    <row r="1" spans="2:9" ht="15.75" thickBot="1" x14ac:dyDescent="0.3"/>
    <row r="2" spans="2:9" ht="14.45" customHeight="1" x14ac:dyDescent="0.25">
      <c r="B2" s="248" t="s">
        <v>13</v>
      </c>
      <c r="C2" s="249"/>
      <c r="D2" s="249"/>
      <c r="E2" s="249"/>
      <c r="F2" s="249"/>
      <c r="G2" s="249"/>
      <c r="H2" s="250"/>
      <c r="I2" s="1"/>
    </row>
    <row r="3" spans="2:9" ht="14.45" customHeight="1" x14ac:dyDescent="0.25">
      <c r="B3" s="251"/>
      <c r="C3" s="252"/>
      <c r="D3" s="252"/>
      <c r="E3" s="252"/>
      <c r="F3" s="252"/>
      <c r="G3" s="252"/>
      <c r="H3" s="253"/>
      <c r="I3" s="1"/>
    </row>
    <row r="4" spans="2:9" ht="14.45" customHeight="1" thickBot="1" x14ac:dyDescent="0.3">
      <c r="B4" s="254"/>
      <c r="C4" s="255"/>
      <c r="D4" s="255"/>
      <c r="E4" s="255"/>
      <c r="F4" s="255"/>
      <c r="G4" s="255"/>
      <c r="H4" s="256"/>
      <c r="I4" s="1"/>
    </row>
    <row r="5" spans="2:9" ht="15.75" x14ac:dyDescent="0.25">
      <c r="B5" s="23">
        <v>1</v>
      </c>
      <c r="C5" s="257" t="s">
        <v>0</v>
      </c>
      <c r="D5" s="257"/>
      <c r="E5" s="257"/>
      <c r="F5" s="257"/>
      <c r="G5" s="257"/>
      <c r="H5" s="293"/>
      <c r="I5" s="1"/>
    </row>
    <row r="6" spans="2:9" ht="27" customHeight="1" x14ac:dyDescent="0.25">
      <c r="B6" s="294" t="s">
        <v>14</v>
      </c>
      <c r="C6" s="295"/>
      <c r="D6" s="295"/>
      <c r="E6" s="295"/>
      <c r="F6" s="295"/>
      <c r="G6" s="295"/>
      <c r="H6" s="296"/>
      <c r="I6" s="1"/>
    </row>
    <row r="7" spans="2:9" ht="15.75" x14ac:dyDescent="0.25">
      <c r="B7" s="24">
        <v>2</v>
      </c>
      <c r="C7" s="263" t="s">
        <v>1</v>
      </c>
      <c r="D7" s="263"/>
      <c r="E7" s="263"/>
      <c r="F7" s="263"/>
      <c r="G7" s="263"/>
      <c r="H7" s="297"/>
      <c r="I7" s="1"/>
    </row>
    <row r="8" spans="2:9" ht="14.45" customHeight="1" x14ac:dyDescent="0.25">
      <c r="B8" s="272" t="s">
        <v>76</v>
      </c>
      <c r="C8" s="273"/>
      <c r="D8" s="273"/>
      <c r="E8" s="273"/>
      <c r="F8" s="273"/>
      <c r="G8" s="273"/>
      <c r="H8" s="274"/>
      <c r="I8" s="1"/>
    </row>
    <row r="9" spans="2:9" ht="14.45" customHeight="1" x14ac:dyDescent="0.25">
      <c r="B9" s="275"/>
      <c r="C9" s="276"/>
      <c r="D9" s="276"/>
      <c r="E9" s="276"/>
      <c r="F9" s="276"/>
      <c r="G9" s="276"/>
      <c r="H9" s="277"/>
      <c r="I9" s="1"/>
    </row>
    <row r="10" spans="2:9" ht="14.45" customHeight="1" x14ac:dyDescent="0.25">
      <c r="B10" s="275"/>
      <c r="C10" s="276"/>
      <c r="D10" s="276"/>
      <c r="E10" s="276"/>
      <c r="F10" s="276"/>
      <c r="G10" s="276"/>
      <c r="H10" s="277"/>
      <c r="I10" s="1"/>
    </row>
    <row r="11" spans="2:9" ht="14.45" customHeight="1" x14ac:dyDescent="0.25">
      <c r="B11" s="278"/>
      <c r="C11" s="279"/>
      <c r="D11" s="279"/>
      <c r="E11" s="279"/>
      <c r="F11" s="279"/>
      <c r="G11" s="279"/>
      <c r="H11" s="280"/>
      <c r="I11" s="1"/>
    </row>
    <row r="12" spans="2:9" ht="15.75" x14ac:dyDescent="0.25">
      <c r="B12" s="24">
        <v>3</v>
      </c>
      <c r="C12" s="2" t="s">
        <v>31</v>
      </c>
      <c r="D12" s="19">
        <v>4</v>
      </c>
      <c r="E12" s="3" t="s">
        <v>2</v>
      </c>
      <c r="F12" s="20">
        <v>5</v>
      </c>
      <c r="G12" s="4" t="s">
        <v>3</v>
      </c>
      <c r="H12" s="25"/>
      <c r="I12" s="1"/>
    </row>
    <row r="13" spans="2:9" x14ac:dyDescent="0.25">
      <c r="B13" s="266" t="s">
        <v>23</v>
      </c>
      <c r="C13" s="267"/>
      <c r="D13" s="300" t="s">
        <v>57</v>
      </c>
      <c r="E13" s="301"/>
      <c r="F13" s="298" t="s">
        <v>72</v>
      </c>
      <c r="G13" s="241"/>
      <c r="H13" s="242"/>
      <c r="I13" s="1"/>
    </row>
    <row r="14" spans="2:9" x14ac:dyDescent="0.25">
      <c r="B14" s="268"/>
      <c r="C14" s="269"/>
      <c r="D14" s="225" t="s">
        <v>73</v>
      </c>
      <c r="E14" s="226"/>
      <c r="F14" s="298"/>
      <c r="G14" s="241"/>
      <c r="H14" s="242"/>
      <c r="I14" s="1"/>
    </row>
    <row r="15" spans="2:9" x14ac:dyDescent="0.25">
      <c r="B15" s="268"/>
      <c r="C15" s="269"/>
      <c r="D15" s="225" t="s">
        <v>32</v>
      </c>
      <c r="E15" s="226"/>
      <c r="F15" s="298"/>
      <c r="G15" s="241"/>
      <c r="H15" s="242"/>
      <c r="I15" s="1"/>
    </row>
    <row r="16" spans="2:9" x14ac:dyDescent="0.25">
      <c r="B16" s="268"/>
      <c r="C16" s="269"/>
      <c r="D16" s="225" t="s">
        <v>74</v>
      </c>
      <c r="E16" s="226"/>
      <c r="F16" s="298"/>
      <c r="G16" s="241"/>
      <c r="H16" s="242"/>
      <c r="I16" s="1"/>
    </row>
    <row r="17" spans="2:9" x14ac:dyDescent="0.25">
      <c r="B17" s="268"/>
      <c r="C17" s="269"/>
      <c r="D17" s="225" t="s">
        <v>75</v>
      </c>
      <c r="E17" s="226"/>
      <c r="F17" s="298"/>
      <c r="G17" s="241"/>
      <c r="H17" s="242"/>
      <c r="I17" s="1"/>
    </row>
    <row r="18" spans="2:9" x14ac:dyDescent="0.25">
      <c r="B18" s="268"/>
      <c r="C18" s="269"/>
      <c r="D18" s="225" t="s">
        <v>36</v>
      </c>
      <c r="E18" s="226"/>
      <c r="F18" s="298"/>
      <c r="G18" s="241"/>
      <c r="H18" s="242"/>
      <c r="I18" s="1"/>
    </row>
    <row r="19" spans="2:9" x14ac:dyDescent="0.25">
      <c r="B19" s="268"/>
      <c r="C19" s="269"/>
      <c r="D19" s="225" t="s">
        <v>38</v>
      </c>
      <c r="E19" s="226"/>
      <c r="F19" s="298"/>
      <c r="G19" s="241"/>
      <c r="H19" s="242"/>
      <c r="I19" s="1"/>
    </row>
    <row r="20" spans="2:9" x14ac:dyDescent="0.25">
      <c r="B20" s="270"/>
      <c r="C20" s="271"/>
      <c r="D20" s="225" t="s">
        <v>37</v>
      </c>
      <c r="E20" s="226"/>
      <c r="F20" s="298"/>
      <c r="G20" s="241"/>
      <c r="H20" s="242"/>
      <c r="I20" s="1"/>
    </row>
    <row r="21" spans="2:9" ht="15.75" x14ac:dyDescent="0.25">
      <c r="B21" s="24">
        <v>6</v>
      </c>
      <c r="C21" s="2" t="s">
        <v>4</v>
      </c>
      <c r="D21" s="20">
        <v>7</v>
      </c>
      <c r="E21" s="4" t="s">
        <v>5</v>
      </c>
      <c r="F21" s="5"/>
      <c r="G21" s="5"/>
      <c r="H21" s="25"/>
      <c r="I21" s="1"/>
    </row>
    <row r="22" spans="2:9" x14ac:dyDescent="0.25">
      <c r="B22" s="232" t="s">
        <v>78</v>
      </c>
      <c r="C22" s="233"/>
      <c r="D22" s="234" t="s">
        <v>7</v>
      </c>
      <c r="E22" s="235"/>
      <c r="F22" s="219"/>
      <c r="G22" s="219"/>
      <c r="H22" s="299"/>
      <c r="I22" s="1"/>
    </row>
    <row r="23" spans="2:9" ht="15.75" x14ac:dyDescent="0.25">
      <c r="B23" s="24">
        <v>8</v>
      </c>
      <c r="C23" s="2" t="s">
        <v>8</v>
      </c>
      <c r="D23" s="20">
        <v>9</v>
      </c>
      <c r="E23" s="2" t="s">
        <v>9</v>
      </c>
      <c r="F23" s="20">
        <v>10</v>
      </c>
      <c r="G23" s="4" t="s">
        <v>12</v>
      </c>
      <c r="H23" s="25"/>
      <c r="I23" s="6"/>
    </row>
    <row r="24" spans="2:9" s="40" customFormat="1" ht="17.45" customHeight="1" x14ac:dyDescent="0.25">
      <c r="B24" s="230" t="s">
        <v>85</v>
      </c>
      <c r="C24" s="231"/>
      <c r="D24" s="223" t="s">
        <v>41</v>
      </c>
      <c r="E24" s="247"/>
      <c r="F24" s="222"/>
      <c r="G24" s="223"/>
      <c r="H24" s="224"/>
      <c r="I24" s="10"/>
    </row>
    <row r="25" spans="2:9" s="40" customFormat="1" ht="17.45" customHeight="1" x14ac:dyDescent="0.25">
      <c r="B25" s="283" t="s">
        <v>82</v>
      </c>
      <c r="C25" s="247"/>
      <c r="D25" s="223"/>
      <c r="E25" s="247"/>
      <c r="F25" s="222"/>
      <c r="G25" s="223"/>
      <c r="H25" s="224"/>
      <c r="I25" s="10"/>
    </row>
    <row r="26" spans="2:9" s="40" customFormat="1" ht="17.45" customHeight="1" x14ac:dyDescent="0.25">
      <c r="B26" s="283" t="s">
        <v>84</v>
      </c>
      <c r="C26" s="247"/>
      <c r="D26" s="223"/>
      <c r="E26" s="247"/>
      <c r="F26" s="222" t="s">
        <v>240</v>
      </c>
      <c r="G26" s="223"/>
      <c r="H26" s="224"/>
      <c r="I26" s="10"/>
    </row>
    <row r="27" spans="2:9" s="40" customFormat="1" ht="17.45" customHeight="1" x14ac:dyDescent="0.25">
      <c r="B27" s="283"/>
      <c r="C27" s="247"/>
      <c r="D27" s="223"/>
      <c r="E27" s="247"/>
      <c r="F27" s="222" t="s">
        <v>237</v>
      </c>
      <c r="G27" s="223"/>
      <c r="H27" s="224"/>
      <c r="I27" s="10"/>
    </row>
    <row r="28" spans="2:9" s="40" customFormat="1" ht="17.45" customHeight="1" x14ac:dyDescent="0.25">
      <c r="B28" s="230" t="s">
        <v>86</v>
      </c>
      <c r="C28" s="231"/>
      <c r="D28" s="223"/>
      <c r="E28" s="247"/>
      <c r="F28" s="222" t="s">
        <v>241</v>
      </c>
      <c r="G28" s="223"/>
      <c r="H28" s="224"/>
      <c r="I28" s="10"/>
    </row>
    <row r="29" spans="2:9" s="40" customFormat="1" ht="17.45" customHeight="1" x14ac:dyDescent="0.25">
      <c r="B29" s="289" t="s">
        <v>83</v>
      </c>
      <c r="C29" s="290"/>
      <c r="D29" s="223"/>
      <c r="E29" s="247"/>
      <c r="F29" s="222" t="s">
        <v>238</v>
      </c>
      <c r="G29" s="223"/>
      <c r="H29" s="224"/>
      <c r="I29" s="10"/>
    </row>
    <row r="30" spans="2:9" s="40" customFormat="1" ht="25.9" customHeight="1" x14ac:dyDescent="0.25">
      <c r="B30" s="283" t="s">
        <v>95</v>
      </c>
      <c r="C30" s="247"/>
      <c r="D30" s="223"/>
      <c r="E30" s="247"/>
      <c r="F30" s="222" t="s">
        <v>242</v>
      </c>
      <c r="G30" s="223"/>
      <c r="H30" s="224"/>
      <c r="I30" s="10"/>
    </row>
    <row r="31" spans="2:9" s="40" customFormat="1" ht="17.45" customHeight="1" x14ac:dyDescent="0.25">
      <c r="B31" s="283" t="s">
        <v>87</v>
      </c>
      <c r="C31" s="247"/>
      <c r="D31" s="223"/>
      <c r="E31" s="247"/>
      <c r="F31" s="222" t="s">
        <v>52</v>
      </c>
      <c r="G31" s="223"/>
      <c r="H31" s="224"/>
      <c r="I31" s="10"/>
    </row>
    <row r="32" spans="2:9" s="40" customFormat="1" ht="17.45" customHeight="1" x14ac:dyDescent="0.25">
      <c r="B32" s="283" t="s">
        <v>88</v>
      </c>
      <c r="C32" s="247"/>
      <c r="D32" s="223"/>
      <c r="E32" s="247"/>
      <c r="F32" s="222" t="s">
        <v>53</v>
      </c>
      <c r="G32" s="223"/>
      <c r="H32" s="224"/>
      <c r="I32" s="10"/>
    </row>
    <row r="33" spans="2:9" s="40" customFormat="1" ht="17.45" customHeight="1" x14ac:dyDescent="0.25">
      <c r="B33" s="283" t="s">
        <v>89</v>
      </c>
      <c r="C33" s="247"/>
      <c r="D33" s="223"/>
      <c r="E33" s="247"/>
      <c r="F33" s="223" t="s">
        <v>91</v>
      </c>
      <c r="G33" s="241"/>
      <c r="H33" s="242"/>
      <c r="I33" s="10"/>
    </row>
    <row r="34" spans="2:9" s="40" customFormat="1" ht="17.45" customHeight="1" x14ac:dyDescent="0.25">
      <c r="B34" s="283" t="s">
        <v>96</v>
      </c>
      <c r="C34" s="247"/>
      <c r="D34" s="223"/>
      <c r="E34" s="247"/>
      <c r="H34" s="125"/>
      <c r="I34" s="10"/>
    </row>
    <row r="35" spans="2:9" s="40" customFormat="1" ht="17.45" customHeight="1" x14ac:dyDescent="0.25">
      <c r="B35" s="283" t="s">
        <v>92</v>
      </c>
      <c r="C35" s="247"/>
      <c r="D35" s="223"/>
      <c r="E35" s="247"/>
      <c r="H35" s="125"/>
      <c r="I35" s="10"/>
    </row>
    <row r="36" spans="2:9" s="40" customFormat="1" ht="17.45" customHeight="1" thickBot="1" x14ac:dyDescent="0.3">
      <c r="B36" s="126"/>
      <c r="C36" s="127"/>
      <c r="D36" s="291"/>
      <c r="E36" s="292"/>
      <c r="F36" s="128"/>
      <c r="G36" s="129"/>
      <c r="H36" s="130"/>
      <c r="I36" s="10"/>
    </row>
    <row r="37" spans="2:9" ht="16.5" thickBot="1" x14ac:dyDescent="0.3">
      <c r="B37" s="68">
        <v>11</v>
      </c>
      <c r="C37" s="13" t="s">
        <v>10</v>
      </c>
      <c r="D37" s="14"/>
      <c r="E37" s="15"/>
      <c r="F37" s="284" t="s">
        <v>79</v>
      </c>
      <c r="G37" s="285"/>
      <c r="H37" s="71" t="s">
        <v>80</v>
      </c>
      <c r="I37" s="6"/>
    </row>
    <row r="38" spans="2:9" ht="14.45" customHeight="1" x14ac:dyDescent="0.25">
      <c r="B38" s="26">
        <v>1</v>
      </c>
      <c r="C38" s="214" t="s">
        <v>66</v>
      </c>
      <c r="D38" s="215"/>
      <c r="E38" s="216"/>
      <c r="F38" s="218" t="s">
        <v>57</v>
      </c>
      <c r="G38" s="220"/>
      <c r="H38" s="27">
        <v>30</v>
      </c>
      <c r="I38" s="10"/>
    </row>
    <row r="39" spans="2:9" ht="14.45" customHeight="1" x14ac:dyDescent="0.25">
      <c r="B39" s="26">
        <v>2</v>
      </c>
      <c r="C39" s="218" t="s">
        <v>93</v>
      </c>
      <c r="D39" s="219"/>
      <c r="E39" s="220"/>
      <c r="F39" s="218" t="s">
        <v>57</v>
      </c>
      <c r="G39" s="220"/>
      <c r="H39" s="27">
        <v>10</v>
      </c>
      <c r="I39" s="10"/>
    </row>
    <row r="40" spans="2:9" ht="14.45" customHeight="1" x14ac:dyDescent="0.25">
      <c r="B40" s="26">
        <v>3</v>
      </c>
      <c r="C40" s="218" t="s">
        <v>94</v>
      </c>
      <c r="D40" s="219"/>
      <c r="E40" s="220"/>
      <c r="F40" s="218" t="s">
        <v>57</v>
      </c>
      <c r="G40" s="220"/>
      <c r="H40" s="27">
        <v>10</v>
      </c>
      <c r="I40" s="10"/>
    </row>
    <row r="41" spans="2:9" ht="14.45" customHeight="1" x14ac:dyDescent="0.25">
      <c r="B41" s="26">
        <v>4</v>
      </c>
      <c r="C41" s="218" t="s">
        <v>98</v>
      </c>
      <c r="D41" s="219"/>
      <c r="E41" s="220"/>
      <c r="F41" s="218" t="s">
        <v>57</v>
      </c>
      <c r="G41" s="220"/>
      <c r="H41" s="286">
        <v>60</v>
      </c>
      <c r="I41" s="10"/>
    </row>
    <row r="42" spans="2:9" ht="14.45" customHeight="1" x14ac:dyDescent="0.25">
      <c r="B42" s="26">
        <v>5</v>
      </c>
      <c r="C42" s="218" t="s">
        <v>99</v>
      </c>
      <c r="D42" s="219"/>
      <c r="E42" s="220"/>
      <c r="F42" s="218" t="s">
        <v>57</v>
      </c>
      <c r="G42" s="220"/>
      <c r="H42" s="287"/>
      <c r="I42" s="10"/>
    </row>
    <row r="43" spans="2:9" ht="14.45" customHeight="1" x14ac:dyDescent="0.25">
      <c r="B43" s="26">
        <v>6</v>
      </c>
      <c r="C43" s="218" t="s">
        <v>100</v>
      </c>
      <c r="D43" s="219"/>
      <c r="E43" s="220"/>
      <c r="F43" s="41" t="s">
        <v>77</v>
      </c>
      <c r="G43" s="42"/>
      <c r="H43" s="288"/>
      <c r="I43" s="10"/>
    </row>
    <row r="44" spans="2:9" ht="14.45" customHeight="1" x14ac:dyDescent="0.25">
      <c r="B44" s="26">
        <v>7</v>
      </c>
      <c r="C44" s="218" t="s">
        <v>97</v>
      </c>
      <c r="D44" s="219"/>
      <c r="E44" s="220"/>
      <c r="F44" s="218" t="s">
        <v>39</v>
      </c>
      <c r="G44" s="220"/>
      <c r="H44" s="27">
        <v>10</v>
      </c>
      <c r="I44" s="10"/>
    </row>
    <row r="45" spans="2:9" ht="16.5" thickBot="1" x14ac:dyDescent="0.3">
      <c r="B45" s="28" t="s">
        <v>20</v>
      </c>
      <c r="C45" s="238"/>
      <c r="D45" s="239"/>
      <c r="E45" s="239"/>
      <c r="F45" s="239"/>
      <c r="G45" s="240"/>
      <c r="H45" s="29" t="s">
        <v>45</v>
      </c>
    </row>
  </sheetData>
  <mergeCells count="57">
    <mergeCell ref="F26:H26"/>
    <mergeCell ref="F28:H28"/>
    <mergeCell ref="D20:E20"/>
    <mergeCell ref="D13:E13"/>
    <mergeCell ref="D14:E14"/>
    <mergeCell ref="D15:E15"/>
    <mergeCell ref="D16:E16"/>
    <mergeCell ref="D17:E17"/>
    <mergeCell ref="D19:E19"/>
    <mergeCell ref="D18:E18"/>
    <mergeCell ref="B8:H11"/>
    <mergeCell ref="D24:E36"/>
    <mergeCell ref="B2:H4"/>
    <mergeCell ref="C5:H5"/>
    <mergeCell ref="B6:H6"/>
    <mergeCell ref="C7:H7"/>
    <mergeCell ref="B13:C20"/>
    <mergeCell ref="F13:H20"/>
    <mergeCell ref="B22:C22"/>
    <mergeCell ref="D22:E22"/>
    <mergeCell ref="F22:H22"/>
    <mergeCell ref="B24:C24"/>
    <mergeCell ref="F24:H24"/>
    <mergeCell ref="B26:C26"/>
    <mergeCell ref="B25:C25"/>
    <mergeCell ref="F25:H25"/>
    <mergeCell ref="B27:C27"/>
    <mergeCell ref="F27:H27"/>
    <mergeCell ref="B31:C31"/>
    <mergeCell ref="F31:H31"/>
    <mergeCell ref="B30:C30"/>
    <mergeCell ref="B29:C29"/>
    <mergeCell ref="F29:H29"/>
    <mergeCell ref="B28:C28"/>
    <mergeCell ref="F30:H30"/>
    <mergeCell ref="F32:H32"/>
    <mergeCell ref="B32:C32"/>
    <mergeCell ref="C42:E42"/>
    <mergeCell ref="F42:G42"/>
    <mergeCell ref="H41:H43"/>
    <mergeCell ref="F33:H33"/>
    <mergeCell ref="C45:G45"/>
    <mergeCell ref="F44:G44"/>
    <mergeCell ref="C44:E44"/>
    <mergeCell ref="B33:C33"/>
    <mergeCell ref="C40:E40"/>
    <mergeCell ref="F40:G40"/>
    <mergeCell ref="F37:G37"/>
    <mergeCell ref="C38:E38"/>
    <mergeCell ref="F38:G38"/>
    <mergeCell ref="C39:E39"/>
    <mergeCell ref="F39:G39"/>
    <mergeCell ref="B34:C34"/>
    <mergeCell ref="C43:E43"/>
    <mergeCell ref="B35:C35"/>
    <mergeCell ref="C41:E41"/>
    <mergeCell ref="F41:G41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8"/>
  <dimension ref="B1:I46"/>
  <sheetViews>
    <sheetView showGridLines="0" topLeftCell="A29" zoomScale="90" zoomScaleNormal="90" workbookViewId="0">
      <selection activeCell="B2" sqref="B2:H46"/>
    </sheetView>
  </sheetViews>
  <sheetFormatPr defaultRowHeight="15" x14ac:dyDescent="0.25"/>
  <cols>
    <col min="2" max="2" width="15.28515625" customWidth="1"/>
    <col min="3" max="3" width="24" customWidth="1"/>
    <col min="4" max="4" width="15.28515625" customWidth="1"/>
    <col min="5" max="5" width="24.5703125" customWidth="1"/>
    <col min="6" max="8" width="15.28515625" customWidth="1"/>
  </cols>
  <sheetData>
    <row r="1" spans="2:9" ht="15.75" thickBot="1" x14ac:dyDescent="0.3"/>
    <row r="2" spans="2:9" ht="14.45" customHeight="1" x14ac:dyDescent="0.25">
      <c r="B2" s="248" t="s">
        <v>13</v>
      </c>
      <c r="C2" s="249"/>
      <c r="D2" s="249"/>
      <c r="E2" s="249"/>
      <c r="F2" s="249"/>
      <c r="G2" s="249"/>
      <c r="H2" s="250"/>
      <c r="I2" s="1"/>
    </row>
    <row r="3" spans="2:9" ht="14.45" customHeight="1" x14ac:dyDescent="0.25">
      <c r="B3" s="251"/>
      <c r="C3" s="252"/>
      <c r="D3" s="252"/>
      <c r="E3" s="252"/>
      <c r="F3" s="252"/>
      <c r="G3" s="252"/>
      <c r="H3" s="253"/>
      <c r="I3" s="1"/>
    </row>
    <row r="4" spans="2:9" ht="14.45" customHeight="1" thickBot="1" x14ac:dyDescent="0.3">
      <c r="B4" s="254"/>
      <c r="C4" s="255"/>
      <c r="D4" s="255"/>
      <c r="E4" s="255"/>
      <c r="F4" s="255"/>
      <c r="G4" s="255"/>
      <c r="H4" s="256"/>
      <c r="I4" s="1"/>
    </row>
    <row r="5" spans="2:9" ht="15.75" x14ac:dyDescent="0.25">
      <c r="B5" s="64">
        <v>1</v>
      </c>
      <c r="C5" s="302" t="s">
        <v>0</v>
      </c>
      <c r="D5" s="303"/>
      <c r="E5" s="303"/>
      <c r="F5" s="303"/>
      <c r="G5" s="303"/>
      <c r="H5" s="304"/>
      <c r="I5" s="1"/>
    </row>
    <row r="6" spans="2:9" ht="24" customHeight="1" x14ac:dyDescent="0.25">
      <c r="B6" s="260" t="s">
        <v>101</v>
      </c>
      <c r="C6" s="261"/>
      <c r="D6" s="261"/>
      <c r="E6" s="261"/>
      <c r="F6" s="261"/>
      <c r="G6" s="261"/>
      <c r="H6" s="262"/>
      <c r="I6" s="1"/>
    </row>
    <row r="7" spans="2:9" ht="15.75" x14ac:dyDescent="0.25">
      <c r="B7" s="24">
        <v>2</v>
      </c>
      <c r="C7" s="263" t="s">
        <v>1</v>
      </c>
      <c r="D7" s="264"/>
      <c r="E7" s="264"/>
      <c r="F7" s="264"/>
      <c r="G7" s="264"/>
      <c r="H7" s="265"/>
      <c r="I7" s="1"/>
    </row>
    <row r="8" spans="2:9" ht="14.45" customHeight="1" x14ac:dyDescent="0.25">
      <c r="B8" s="272" t="s">
        <v>42</v>
      </c>
      <c r="C8" s="273"/>
      <c r="D8" s="273"/>
      <c r="E8" s="273"/>
      <c r="F8" s="273"/>
      <c r="G8" s="273"/>
      <c r="H8" s="274"/>
      <c r="I8" s="1"/>
    </row>
    <row r="9" spans="2:9" x14ac:dyDescent="0.25">
      <c r="B9" s="275"/>
      <c r="C9" s="276"/>
      <c r="D9" s="276"/>
      <c r="E9" s="276"/>
      <c r="F9" s="276"/>
      <c r="G9" s="276"/>
      <c r="H9" s="277"/>
      <c r="I9" s="1"/>
    </row>
    <row r="10" spans="2:9" x14ac:dyDescent="0.25">
      <c r="B10" s="275"/>
      <c r="C10" s="276"/>
      <c r="D10" s="276"/>
      <c r="E10" s="276"/>
      <c r="F10" s="276"/>
      <c r="G10" s="276"/>
      <c r="H10" s="277"/>
      <c r="I10" s="1"/>
    </row>
    <row r="11" spans="2:9" x14ac:dyDescent="0.25">
      <c r="B11" s="278"/>
      <c r="C11" s="279"/>
      <c r="D11" s="279"/>
      <c r="E11" s="279"/>
      <c r="F11" s="279"/>
      <c r="G11" s="279"/>
      <c r="H11" s="280"/>
      <c r="I11" s="1"/>
    </row>
    <row r="12" spans="2:9" ht="15.75" x14ac:dyDescent="0.25">
      <c r="B12" s="24">
        <v>3</v>
      </c>
      <c r="C12" s="2" t="s">
        <v>31</v>
      </c>
      <c r="D12" s="19">
        <v>4</v>
      </c>
      <c r="E12" s="3" t="s">
        <v>2</v>
      </c>
      <c r="F12" s="20">
        <v>5</v>
      </c>
      <c r="G12" s="4" t="s">
        <v>3</v>
      </c>
      <c r="H12" s="25"/>
      <c r="I12" s="1"/>
    </row>
    <row r="13" spans="2:9" x14ac:dyDescent="0.25">
      <c r="B13" s="266" t="s">
        <v>23</v>
      </c>
      <c r="C13" s="267"/>
      <c r="D13" s="281" t="s">
        <v>57</v>
      </c>
      <c r="E13" s="282"/>
      <c r="F13" s="306" t="s">
        <v>72</v>
      </c>
      <c r="G13" s="307"/>
      <c r="H13" s="308"/>
      <c r="I13" s="1"/>
    </row>
    <row r="14" spans="2:9" x14ac:dyDescent="0.25">
      <c r="B14" s="268"/>
      <c r="C14" s="269"/>
      <c r="D14" s="225" t="s">
        <v>43</v>
      </c>
      <c r="E14" s="226"/>
      <c r="F14" s="298"/>
      <c r="G14" s="241"/>
      <c r="H14" s="242"/>
      <c r="I14" s="1"/>
    </row>
    <row r="15" spans="2:9" x14ac:dyDescent="0.25">
      <c r="B15" s="268"/>
      <c r="C15" s="269"/>
      <c r="D15" s="225" t="s">
        <v>30</v>
      </c>
      <c r="E15" s="226"/>
      <c r="F15" s="298"/>
      <c r="G15" s="241"/>
      <c r="H15" s="242"/>
      <c r="I15" s="1"/>
    </row>
    <row r="16" spans="2:9" x14ac:dyDescent="0.25">
      <c r="B16" s="268"/>
      <c r="C16" s="269"/>
      <c r="D16" s="225" t="s">
        <v>44</v>
      </c>
      <c r="E16" s="226"/>
      <c r="F16" s="298"/>
      <c r="G16" s="241"/>
      <c r="H16" s="242"/>
      <c r="I16" s="1"/>
    </row>
    <row r="17" spans="2:9" x14ac:dyDescent="0.25">
      <c r="B17" s="268"/>
      <c r="C17" s="269"/>
      <c r="D17" s="225" t="s">
        <v>38</v>
      </c>
      <c r="E17" s="226"/>
      <c r="F17" s="298"/>
      <c r="G17" s="241"/>
      <c r="H17" s="242"/>
      <c r="I17" s="1"/>
    </row>
    <row r="18" spans="2:9" x14ac:dyDescent="0.25">
      <c r="B18" s="268"/>
      <c r="C18" s="269"/>
      <c r="D18" s="225" t="s">
        <v>114</v>
      </c>
      <c r="E18" s="226"/>
      <c r="F18" s="298"/>
      <c r="G18" s="241"/>
      <c r="H18" s="242"/>
      <c r="I18" s="1"/>
    </row>
    <row r="19" spans="2:9" x14ac:dyDescent="0.25">
      <c r="B19" s="270"/>
      <c r="C19" s="271"/>
      <c r="D19" s="225" t="s">
        <v>113</v>
      </c>
      <c r="E19" s="226"/>
      <c r="F19" s="309"/>
      <c r="G19" s="310"/>
      <c r="H19" s="311"/>
      <c r="I19" s="1"/>
    </row>
    <row r="20" spans="2:9" ht="15.75" x14ac:dyDescent="0.25">
      <c r="B20" s="24">
        <v>6</v>
      </c>
      <c r="C20" s="2" t="s">
        <v>4</v>
      </c>
      <c r="D20" s="20">
        <v>7</v>
      </c>
      <c r="E20" s="4" t="s">
        <v>5</v>
      </c>
      <c r="F20" s="5"/>
      <c r="G20" s="5"/>
      <c r="H20" s="25"/>
      <c r="I20" s="1"/>
    </row>
    <row r="21" spans="2:9" x14ac:dyDescent="0.25">
      <c r="B21" s="232" t="s">
        <v>78</v>
      </c>
      <c r="C21" s="233"/>
      <c r="D21" s="234" t="s">
        <v>7</v>
      </c>
      <c r="E21" s="235"/>
      <c r="F21" s="219"/>
      <c r="G21" s="219"/>
      <c r="H21" s="236"/>
      <c r="I21" s="1"/>
    </row>
    <row r="22" spans="2:9" ht="15.75" x14ac:dyDescent="0.25">
      <c r="B22" s="66">
        <v>8</v>
      </c>
      <c r="C22" s="3" t="s">
        <v>8</v>
      </c>
      <c r="D22" s="19">
        <v>9</v>
      </c>
      <c r="E22" s="3" t="s">
        <v>9</v>
      </c>
      <c r="F22" s="19">
        <v>10</v>
      </c>
      <c r="G22" s="12" t="s">
        <v>12</v>
      </c>
      <c r="H22" s="67"/>
      <c r="I22" s="6"/>
    </row>
    <row r="23" spans="2:9" ht="17.45" customHeight="1" x14ac:dyDescent="0.25">
      <c r="B23" s="317" t="s">
        <v>85</v>
      </c>
      <c r="C23" s="318"/>
      <c r="D23" s="227"/>
      <c r="E23" s="228"/>
      <c r="F23" s="245"/>
      <c r="G23" s="312"/>
      <c r="H23" s="246"/>
      <c r="I23" s="6"/>
    </row>
    <row r="24" spans="2:9" ht="17.45" customHeight="1" x14ac:dyDescent="0.25">
      <c r="B24" s="283" t="s">
        <v>82</v>
      </c>
      <c r="C24" s="247"/>
      <c r="D24" s="53"/>
      <c r="E24" s="43"/>
      <c r="F24" s="222"/>
      <c r="G24" s="223"/>
      <c r="H24" s="247"/>
      <c r="I24" s="6"/>
    </row>
    <row r="25" spans="2:9" ht="17.45" customHeight="1" x14ac:dyDescent="0.25">
      <c r="B25" s="283" t="s">
        <v>84</v>
      </c>
      <c r="C25" s="247"/>
      <c r="D25" s="305"/>
      <c r="E25" s="221"/>
      <c r="F25" s="222"/>
      <c r="G25" s="223"/>
      <c r="H25" s="247"/>
      <c r="I25" s="7"/>
    </row>
    <row r="26" spans="2:9" ht="17.45" customHeight="1" x14ac:dyDescent="0.25">
      <c r="B26" s="212"/>
      <c r="C26" s="313"/>
      <c r="D26" s="314"/>
      <c r="E26" s="315"/>
      <c r="F26" s="222"/>
      <c r="G26" s="223"/>
      <c r="H26" s="247"/>
      <c r="I26" s="7"/>
    </row>
    <row r="27" spans="2:9" ht="17.45" customHeight="1" x14ac:dyDescent="0.25">
      <c r="B27" s="230" t="s">
        <v>86</v>
      </c>
      <c r="C27" s="231"/>
      <c r="D27" s="298"/>
      <c r="E27" s="241"/>
      <c r="F27" s="222" t="s">
        <v>243</v>
      </c>
      <c r="G27" s="223"/>
      <c r="H27" s="247"/>
      <c r="I27" s="7"/>
    </row>
    <row r="28" spans="2:9" ht="21" customHeight="1" x14ac:dyDescent="0.25">
      <c r="B28" s="230" t="s">
        <v>15</v>
      </c>
      <c r="C28" s="316"/>
      <c r="D28" s="314" t="s">
        <v>16</v>
      </c>
      <c r="E28" s="315"/>
      <c r="F28" s="222" t="s">
        <v>244</v>
      </c>
      <c r="G28" s="223"/>
      <c r="H28" s="247"/>
      <c r="I28" s="7"/>
    </row>
    <row r="29" spans="2:9" ht="21" customHeight="1" x14ac:dyDescent="0.25">
      <c r="B29" s="283" t="s">
        <v>102</v>
      </c>
      <c r="C29" s="247"/>
      <c r="D29" s="298" t="s">
        <v>17</v>
      </c>
      <c r="E29" s="241"/>
      <c r="F29" s="222" t="s">
        <v>245</v>
      </c>
      <c r="G29" s="223"/>
      <c r="H29" s="247"/>
      <c r="I29" s="7"/>
    </row>
    <row r="30" spans="2:9" ht="21" customHeight="1" x14ac:dyDescent="0.25">
      <c r="B30" s="283" t="s">
        <v>106</v>
      </c>
      <c r="C30" s="247"/>
      <c r="D30" s="53"/>
      <c r="E30" s="43"/>
      <c r="F30" s="222" t="s">
        <v>53</v>
      </c>
      <c r="G30" s="223"/>
      <c r="H30" s="247"/>
      <c r="I30" s="7"/>
    </row>
    <row r="31" spans="2:9" ht="21" customHeight="1" x14ac:dyDescent="0.25">
      <c r="B31" s="283" t="s">
        <v>103</v>
      </c>
      <c r="C31" s="247"/>
      <c r="D31" s="53"/>
      <c r="E31" s="43"/>
      <c r="F31" s="222" t="s">
        <v>91</v>
      </c>
      <c r="G31" s="223"/>
      <c r="H31" s="247"/>
      <c r="I31" s="7"/>
    </row>
    <row r="32" spans="2:9" ht="17.45" customHeight="1" x14ac:dyDescent="0.25">
      <c r="B32" s="283" t="s">
        <v>56</v>
      </c>
      <c r="C32" s="247"/>
      <c r="D32" s="53"/>
      <c r="E32" s="43"/>
      <c r="F32" s="222" t="s">
        <v>246</v>
      </c>
      <c r="G32" s="223"/>
      <c r="H32" s="247"/>
      <c r="I32" s="7"/>
    </row>
    <row r="33" spans="2:9" ht="17.45" customHeight="1" x14ac:dyDescent="0.25">
      <c r="B33" s="283" t="s">
        <v>111</v>
      </c>
      <c r="C33" s="247"/>
      <c r="D33" s="53"/>
      <c r="E33" s="43"/>
      <c r="F33" s="222" t="s">
        <v>247</v>
      </c>
      <c r="G33" s="223"/>
      <c r="H33" s="247"/>
      <c r="I33" s="7"/>
    </row>
    <row r="34" spans="2:9" ht="17.45" customHeight="1" x14ac:dyDescent="0.25">
      <c r="B34" s="283" t="s">
        <v>112</v>
      </c>
      <c r="C34" s="247"/>
      <c r="D34" s="53"/>
      <c r="E34" s="43"/>
      <c r="F34" s="222" t="s">
        <v>248</v>
      </c>
      <c r="G34" s="223"/>
      <c r="H34" s="247"/>
      <c r="I34" s="7"/>
    </row>
    <row r="35" spans="2:9" ht="17.45" customHeight="1" x14ac:dyDescent="0.25">
      <c r="B35" s="283" t="s">
        <v>110</v>
      </c>
      <c r="C35" s="247"/>
      <c r="D35" s="53"/>
      <c r="E35" s="43"/>
      <c r="F35" s="222" t="s">
        <v>249</v>
      </c>
      <c r="G35" s="223"/>
      <c r="H35" s="247"/>
      <c r="I35" s="7"/>
    </row>
    <row r="36" spans="2:9" ht="23.25" customHeight="1" x14ac:dyDescent="0.25">
      <c r="B36" s="283" t="s">
        <v>104</v>
      </c>
      <c r="C36" s="247"/>
      <c r="D36" s="43"/>
      <c r="E36" s="43"/>
      <c r="F36" s="222" t="s">
        <v>108</v>
      </c>
      <c r="G36" s="223"/>
      <c r="H36" s="247"/>
      <c r="I36" s="7"/>
    </row>
    <row r="37" spans="2:9" ht="17.45" customHeight="1" x14ac:dyDescent="0.25">
      <c r="B37" s="319" t="s">
        <v>105</v>
      </c>
      <c r="C37" s="320"/>
      <c r="D37" s="53"/>
      <c r="E37" s="43"/>
      <c r="F37" s="222"/>
      <c r="G37" s="223"/>
      <c r="H37" s="247"/>
      <c r="I37" s="7"/>
    </row>
    <row r="38" spans="2:9" ht="17.45" customHeight="1" x14ac:dyDescent="0.25">
      <c r="B38" s="321" t="s">
        <v>107</v>
      </c>
      <c r="C38" s="322"/>
      <c r="D38" s="59"/>
      <c r="E38" s="124"/>
      <c r="F38" s="56"/>
      <c r="G38" s="57"/>
      <c r="H38" s="58"/>
      <c r="I38" s="7"/>
    </row>
    <row r="39" spans="2:9" ht="14.45" customHeight="1" thickBot="1" x14ac:dyDescent="0.3">
      <c r="B39" s="68">
        <v>11</v>
      </c>
      <c r="C39" s="13" t="s">
        <v>10</v>
      </c>
      <c r="D39" s="14"/>
      <c r="E39" s="15"/>
      <c r="F39" s="284" t="s">
        <v>79</v>
      </c>
      <c r="G39" s="285"/>
      <c r="H39" s="71" t="s">
        <v>80</v>
      </c>
      <c r="I39" s="6"/>
    </row>
    <row r="40" spans="2:9" ht="15.6" customHeight="1" x14ac:dyDescent="0.25">
      <c r="B40" s="26">
        <v>1</v>
      </c>
      <c r="C40" s="214" t="s">
        <v>66</v>
      </c>
      <c r="D40" s="215"/>
      <c r="E40" s="216"/>
      <c r="F40" s="218" t="s">
        <v>57</v>
      </c>
      <c r="G40" s="220"/>
      <c r="H40" s="27">
        <v>30</v>
      </c>
      <c r="I40" s="10"/>
    </row>
    <row r="41" spans="2:9" ht="15.6" customHeight="1" x14ac:dyDescent="0.25">
      <c r="B41" s="26">
        <v>2</v>
      </c>
      <c r="C41" s="218" t="s">
        <v>93</v>
      </c>
      <c r="D41" s="219"/>
      <c r="E41" s="220"/>
      <c r="F41" s="218" t="s">
        <v>57</v>
      </c>
      <c r="G41" s="220"/>
      <c r="H41" s="27">
        <v>10</v>
      </c>
      <c r="I41" s="10"/>
    </row>
    <row r="42" spans="2:9" ht="15.6" customHeight="1" x14ac:dyDescent="0.25">
      <c r="B42" s="26">
        <v>3</v>
      </c>
      <c r="C42" s="218" t="s">
        <v>109</v>
      </c>
      <c r="D42" s="219"/>
      <c r="E42" s="220"/>
      <c r="F42" s="218" t="s">
        <v>57</v>
      </c>
      <c r="G42" s="220"/>
      <c r="H42" s="27">
        <v>10</v>
      </c>
      <c r="I42" s="10"/>
    </row>
    <row r="43" spans="2:9" ht="15.6" customHeight="1" x14ac:dyDescent="0.25">
      <c r="B43" s="26">
        <v>4</v>
      </c>
      <c r="C43" s="218" t="s">
        <v>115</v>
      </c>
      <c r="D43" s="219"/>
      <c r="E43" s="220"/>
      <c r="F43" s="218" t="s">
        <v>57</v>
      </c>
      <c r="G43" s="220"/>
      <c r="H43" s="286">
        <v>60</v>
      </c>
      <c r="I43" s="10"/>
    </row>
    <row r="44" spans="2:9" ht="15.6" customHeight="1" x14ac:dyDescent="0.25">
      <c r="B44" s="26">
        <v>5</v>
      </c>
      <c r="C44" s="218" t="s">
        <v>153</v>
      </c>
      <c r="D44" s="219"/>
      <c r="E44" s="220"/>
      <c r="F44" s="211" t="s">
        <v>116</v>
      </c>
      <c r="G44" s="211"/>
      <c r="H44" s="288"/>
      <c r="I44" s="10"/>
    </row>
    <row r="45" spans="2:9" ht="15.6" customHeight="1" x14ac:dyDescent="0.25">
      <c r="B45" s="26">
        <v>6</v>
      </c>
      <c r="C45" s="218" t="s">
        <v>117</v>
      </c>
      <c r="D45" s="219"/>
      <c r="E45" s="220"/>
      <c r="F45" s="211" t="s">
        <v>113</v>
      </c>
      <c r="G45" s="211"/>
      <c r="H45" s="27">
        <v>10</v>
      </c>
      <c r="I45" s="10"/>
    </row>
    <row r="46" spans="2:9" ht="16.5" thickBot="1" x14ac:dyDescent="0.3">
      <c r="B46" s="28" t="s">
        <v>20</v>
      </c>
      <c r="C46" s="238"/>
      <c r="D46" s="239"/>
      <c r="E46" s="239"/>
      <c r="F46" s="239"/>
      <c r="G46" s="240"/>
      <c r="H46" s="29" t="s">
        <v>45</v>
      </c>
    </row>
  </sheetData>
  <mergeCells count="69">
    <mergeCell ref="F31:H31"/>
    <mergeCell ref="B33:C33"/>
    <mergeCell ref="B34:C34"/>
    <mergeCell ref="F32:H32"/>
    <mergeCell ref="F34:H34"/>
    <mergeCell ref="H43:H44"/>
    <mergeCell ref="C44:E44"/>
    <mergeCell ref="F44:G44"/>
    <mergeCell ref="B35:C35"/>
    <mergeCell ref="B37:C37"/>
    <mergeCell ref="B36:C36"/>
    <mergeCell ref="B38:C38"/>
    <mergeCell ref="F37:H37"/>
    <mergeCell ref="D13:E13"/>
    <mergeCell ref="B24:C24"/>
    <mergeCell ref="B28:C28"/>
    <mergeCell ref="B31:C31"/>
    <mergeCell ref="B32:C32"/>
    <mergeCell ref="D23:E23"/>
    <mergeCell ref="D26:E26"/>
    <mergeCell ref="D29:E29"/>
    <mergeCell ref="D17:E17"/>
    <mergeCell ref="D14:E14"/>
    <mergeCell ref="D15:E15"/>
    <mergeCell ref="D16:E16"/>
    <mergeCell ref="B30:C30"/>
    <mergeCell ref="D19:E19"/>
    <mergeCell ref="B23:C23"/>
    <mergeCell ref="D18:E18"/>
    <mergeCell ref="B29:C29"/>
    <mergeCell ref="C45:E45"/>
    <mergeCell ref="F43:G43"/>
    <mergeCell ref="F45:G45"/>
    <mergeCell ref="F36:H36"/>
    <mergeCell ref="F35:H35"/>
    <mergeCell ref="F39:G39"/>
    <mergeCell ref="C41:E41"/>
    <mergeCell ref="F41:G41"/>
    <mergeCell ref="C42:E42"/>
    <mergeCell ref="F42:G42"/>
    <mergeCell ref="C40:E40"/>
    <mergeCell ref="F33:H33"/>
    <mergeCell ref="F30:H30"/>
    <mergeCell ref="F29:H29"/>
    <mergeCell ref="C43:E43"/>
    <mergeCell ref="B26:C26"/>
    <mergeCell ref="F26:H26"/>
    <mergeCell ref="F24:H24"/>
    <mergeCell ref="D28:E28"/>
    <mergeCell ref="F28:H28"/>
    <mergeCell ref="B27:C27"/>
    <mergeCell ref="F27:H27"/>
    <mergeCell ref="D27:E27"/>
    <mergeCell ref="C46:G46"/>
    <mergeCell ref="B2:H4"/>
    <mergeCell ref="C5:H5"/>
    <mergeCell ref="B6:H6"/>
    <mergeCell ref="C7:H7"/>
    <mergeCell ref="B25:C25"/>
    <mergeCell ref="D25:E25"/>
    <mergeCell ref="F25:H25"/>
    <mergeCell ref="B13:C19"/>
    <mergeCell ref="F13:H19"/>
    <mergeCell ref="B21:C21"/>
    <mergeCell ref="D21:E21"/>
    <mergeCell ref="F21:H21"/>
    <mergeCell ref="F40:G40"/>
    <mergeCell ref="F23:H23"/>
    <mergeCell ref="B8:H11"/>
  </mergeCells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3"/>
  <dimension ref="B2:I48"/>
  <sheetViews>
    <sheetView showGridLines="0" topLeftCell="A27" zoomScale="90" zoomScaleNormal="90" workbookViewId="0">
      <selection activeCell="B3" sqref="B3:H48"/>
    </sheetView>
  </sheetViews>
  <sheetFormatPr defaultRowHeight="15" x14ac:dyDescent="0.25"/>
  <cols>
    <col min="2" max="3" width="19" customWidth="1"/>
    <col min="4" max="4" width="14.140625" customWidth="1"/>
    <col min="5" max="5" width="26.28515625" customWidth="1"/>
    <col min="6" max="7" width="14.140625" customWidth="1"/>
    <col min="8" max="8" width="18" customWidth="1"/>
  </cols>
  <sheetData>
    <row r="2" spans="2:8" ht="15.75" thickBot="1" x14ac:dyDescent="0.3"/>
    <row r="3" spans="2:8" ht="11.45" customHeight="1" x14ac:dyDescent="0.25">
      <c r="B3" s="248" t="s">
        <v>18</v>
      </c>
      <c r="C3" s="249"/>
      <c r="D3" s="249"/>
      <c r="E3" s="249"/>
      <c r="F3" s="249"/>
      <c r="G3" s="249"/>
      <c r="H3" s="250"/>
    </row>
    <row r="4" spans="2:8" ht="6" customHeight="1" x14ac:dyDescent="0.25">
      <c r="B4" s="251"/>
      <c r="C4" s="252"/>
      <c r="D4" s="252"/>
      <c r="E4" s="252"/>
      <c r="F4" s="252"/>
      <c r="G4" s="252"/>
      <c r="H4" s="253"/>
    </row>
    <row r="5" spans="2:8" x14ac:dyDescent="0.25">
      <c r="B5" s="251"/>
      <c r="C5" s="252"/>
      <c r="D5" s="252"/>
      <c r="E5" s="252"/>
      <c r="F5" s="252"/>
      <c r="G5" s="252"/>
      <c r="H5" s="253"/>
    </row>
    <row r="6" spans="2:8" ht="15.75" thickBot="1" x14ac:dyDescent="0.3">
      <c r="B6" s="254"/>
      <c r="C6" s="255"/>
      <c r="D6" s="255"/>
      <c r="E6" s="255"/>
      <c r="F6" s="255"/>
      <c r="G6" s="255"/>
      <c r="H6" s="256"/>
    </row>
    <row r="7" spans="2:8" ht="15.75" x14ac:dyDescent="0.25">
      <c r="B7" s="22">
        <v>1</v>
      </c>
      <c r="C7" s="302" t="s">
        <v>0</v>
      </c>
      <c r="D7" s="303"/>
      <c r="E7" s="303"/>
      <c r="F7" s="303"/>
      <c r="G7" s="303"/>
      <c r="H7" s="326"/>
    </row>
    <row r="8" spans="2:8" ht="25.9" customHeight="1" x14ac:dyDescent="0.25">
      <c r="B8" s="261" t="s">
        <v>19</v>
      </c>
      <c r="C8" s="261"/>
      <c r="D8" s="261"/>
      <c r="E8" s="261"/>
      <c r="F8" s="261"/>
      <c r="G8" s="261"/>
      <c r="H8" s="261"/>
    </row>
    <row r="9" spans="2:8" ht="15.75" x14ac:dyDescent="0.25">
      <c r="B9" s="20">
        <v>2</v>
      </c>
      <c r="C9" s="263" t="s">
        <v>1</v>
      </c>
      <c r="D9" s="264"/>
      <c r="E9" s="264"/>
      <c r="F9" s="264"/>
      <c r="G9" s="264"/>
      <c r="H9" s="327"/>
    </row>
    <row r="10" spans="2:8" ht="18.600000000000001" customHeight="1" x14ac:dyDescent="0.25">
      <c r="B10" s="330" t="s">
        <v>118</v>
      </c>
      <c r="C10" s="273"/>
      <c r="D10" s="273"/>
      <c r="E10" s="273"/>
      <c r="F10" s="273"/>
      <c r="G10" s="273"/>
      <c r="H10" s="331"/>
    </row>
    <row r="11" spans="2:8" ht="18.600000000000001" customHeight="1" x14ac:dyDescent="0.25">
      <c r="B11" s="332"/>
      <c r="C11" s="279"/>
      <c r="D11" s="279"/>
      <c r="E11" s="279"/>
      <c r="F11" s="279"/>
      <c r="G11" s="279"/>
      <c r="H11" s="333"/>
    </row>
    <row r="12" spans="2:8" ht="15.75" x14ac:dyDescent="0.25">
      <c r="B12" s="20">
        <v>3</v>
      </c>
      <c r="C12" s="2" t="s">
        <v>31</v>
      </c>
      <c r="D12" s="20">
        <v>4</v>
      </c>
      <c r="E12" s="2" t="s">
        <v>2</v>
      </c>
      <c r="F12" s="20">
        <v>5</v>
      </c>
      <c r="G12" s="4" t="s">
        <v>3</v>
      </c>
      <c r="H12" s="2"/>
    </row>
    <row r="13" spans="2:8" x14ac:dyDescent="0.25">
      <c r="B13" s="65"/>
      <c r="C13" s="72"/>
      <c r="D13" s="225" t="s">
        <v>57</v>
      </c>
      <c r="E13" s="226"/>
      <c r="F13" s="241" t="s">
        <v>72</v>
      </c>
      <c r="G13" s="241"/>
      <c r="H13" s="269"/>
    </row>
    <row r="14" spans="2:8" x14ac:dyDescent="0.25">
      <c r="B14" s="65"/>
      <c r="C14" s="72"/>
      <c r="D14" s="225" t="s">
        <v>38</v>
      </c>
      <c r="E14" s="226"/>
      <c r="F14" s="241"/>
      <c r="G14" s="241"/>
      <c r="H14" s="269"/>
    </row>
    <row r="15" spans="2:8" x14ac:dyDescent="0.25">
      <c r="B15" s="298" t="s">
        <v>23</v>
      </c>
      <c r="C15" s="269"/>
      <c r="D15" s="225" t="s">
        <v>119</v>
      </c>
      <c r="E15" s="226"/>
      <c r="F15" s="241"/>
      <c r="G15" s="241"/>
      <c r="H15" s="269"/>
    </row>
    <row r="16" spans="2:8" x14ac:dyDescent="0.25">
      <c r="B16" s="298" t="s">
        <v>38</v>
      </c>
      <c r="C16" s="269"/>
      <c r="D16" s="225" t="s">
        <v>43</v>
      </c>
      <c r="E16" s="226"/>
      <c r="F16" s="241"/>
      <c r="G16" s="241"/>
      <c r="H16" s="269"/>
    </row>
    <row r="17" spans="2:9" x14ac:dyDescent="0.25">
      <c r="B17" s="65"/>
      <c r="C17" s="72"/>
      <c r="D17" s="225" t="s">
        <v>30</v>
      </c>
      <c r="E17" s="226"/>
      <c r="F17" s="241"/>
      <c r="G17" s="241"/>
      <c r="H17" s="269"/>
    </row>
    <row r="18" spans="2:9" x14ac:dyDescent="0.25">
      <c r="B18" s="65"/>
      <c r="C18" s="72"/>
      <c r="D18" s="225" t="s">
        <v>44</v>
      </c>
      <c r="E18" s="226"/>
      <c r="F18" s="241"/>
      <c r="G18" s="241"/>
      <c r="H18" s="269"/>
    </row>
    <row r="19" spans="2:9" ht="15.75" x14ac:dyDescent="0.25">
      <c r="B19" s="20">
        <v>6</v>
      </c>
      <c r="C19" s="2" t="s">
        <v>4</v>
      </c>
      <c r="D19" s="20">
        <v>7</v>
      </c>
      <c r="E19" s="4" t="s">
        <v>5</v>
      </c>
      <c r="F19" s="5"/>
      <c r="G19" s="5"/>
      <c r="H19" s="2"/>
    </row>
    <row r="20" spans="2:9" ht="24" customHeight="1" x14ac:dyDescent="0.25">
      <c r="B20" s="234" t="s">
        <v>11</v>
      </c>
      <c r="C20" s="233"/>
      <c r="D20" s="234" t="s">
        <v>7</v>
      </c>
      <c r="E20" s="235"/>
      <c r="F20" s="219"/>
      <c r="G20" s="219"/>
      <c r="H20" s="329"/>
    </row>
    <row r="21" spans="2:9" ht="15.75" x14ac:dyDescent="0.25">
      <c r="B21" s="19">
        <v>8</v>
      </c>
      <c r="C21" s="3" t="s">
        <v>8</v>
      </c>
      <c r="D21" s="19">
        <v>9</v>
      </c>
      <c r="E21" s="3" t="s">
        <v>9</v>
      </c>
      <c r="F21" s="19">
        <v>10</v>
      </c>
      <c r="G21" s="12" t="s">
        <v>12</v>
      </c>
      <c r="H21" s="3"/>
      <c r="I21" s="6"/>
    </row>
    <row r="22" spans="2:9" ht="15.75" x14ac:dyDescent="0.25">
      <c r="B22" s="334" t="s">
        <v>85</v>
      </c>
      <c r="C22" s="318"/>
      <c r="D22" s="343"/>
      <c r="E22" s="344"/>
      <c r="F22" s="338"/>
      <c r="G22" s="339"/>
      <c r="H22" s="340"/>
      <c r="I22" s="11"/>
    </row>
    <row r="23" spans="2:9" ht="15.75" x14ac:dyDescent="0.25">
      <c r="B23" s="222" t="s">
        <v>121</v>
      </c>
      <c r="C23" s="247"/>
      <c r="D23" s="345"/>
      <c r="E23" s="346"/>
      <c r="F23" s="50"/>
      <c r="G23" s="51"/>
      <c r="H23" s="55"/>
      <c r="I23" s="11"/>
    </row>
    <row r="24" spans="2:9" ht="15.75" x14ac:dyDescent="0.25">
      <c r="B24" s="222" t="s">
        <v>84</v>
      </c>
      <c r="C24" s="247"/>
      <c r="D24" s="345"/>
      <c r="E24" s="346"/>
      <c r="F24" s="50"/>
      <c r="G24" s="51"/>
      <c r="H24" s="55"/>
      <c r="I24" s="11"/>
    </row>
    <row r="25" spans="2:9" ht="15.75" x14ac:dyDescent="0.25">
      <c r="B25" s="53"/>
      <c r="C25" s="46"/>
      <c r="D25" s="73"/>
      <c r="E25" s="74"/>
      <c r="F25" s="50"/>
      <c r="G25" s="51"/>
      <c r="H25" s="55"/>
      <c r="I25" s="11"/>
    </row>
    <row r="26" spans="2:9" ht="15.75" x14ac:dyDescent="0.25">
      <c r="B26" s="328" t="s">
        <v>126</v>
      </c>
      <c r="C26" s="231"/>
      <c r="D26" s="345"/>
      <c r="E26" s="346"/>
      <c r="F26" s="50"/>
      <c r="G26" s="51"/>
      <c r="H26" s="55"/>
      <c r="I26" s="11"/>
    </row>
    <row r="27" spans="2:9" ht="15.6" customHeight="1" x14ac:dyDescent="0.25">
      <c r="B27" s="328" t="s">
        <v>15</v>
      </c>
      <c r="C27" s="316"/>
      <c r="D27" s="341" t="s">
        <v>38</v>
      </c>
      <c r="E27" s="342"/>
      <c r="F27" s="76"/>
      <c r="H27" s="77"/>
      <c r="I27" s="11"/>
    </row>
    <row r="28" spans="2:9" ht="14.45" customHeight="1" x14ac:dyDescent="0.25">
      <c r="B28" s="328" t="s">
        <v>149</v>
      </c>
      <c r="C28" s="316"/>
      <c r="D28" s="341" t="s">
        <v>132</v>
      </c>
      <c r="E28" s="342"/>
      <c r="F28" s="222" t="s">
        <v>48</v>
      </c>
      <c r="G28" s="223"/>
      <c r="H28" s="247"/>
      <c r="I28" s="7"/>
    </row>
    <row r="29" spans="2:9" ht="14.45" customHeight="1" x14ac:dyDescent="0.25">
      <c r="B29" s="335" t="s">
        <v>28</v>
      </c>
      <c r="C29" s="336"/>
      <c r="D29" s="341" t="s">
        <v>133</v>
      </c>
      <c r="E29" s="342"/>
      <c r="F29" s="222" t="s">
        <v>142</v>
      </c>
      <c r="G29" s="223"/>
      <c r="H29" s="247"/>
      <c r="I29" s="7"/>
    </row>
    <row r="30" spans="2:9" ht="14.45" customHeight="1" x14ac:dyDescent="0.25">
      <c r="B30" s="335" t="s">
        <v>29</v>
      </c>
      <c r="C30" s="337"/>
      <c r="D30" s="73"/>
      <c r="E30" s="74"/>
      <c r="F30" s="222" t="s">
        <v>49</v>
      </c>
      <c r="G30" s="223"/>
      <c r="H30" s="247"/>
      <c r="I30" s="7"/>
    </row>
    <row r="31" spans="2:9" ht="14.45" customHeight="1" x14ac:dyDescent="0.25">
      <c r="B31" s="50" t="s">
        <v>122</v>
      </c>
      <c r="C31" s="55"/>
      <c r="D31" s="345" t="s">
        <v>134</v>
      </c>
      <c r="E31" s="346"/>
      <c r="F31" s="222"/>
      <c r="G31" s="223"/>
      <c r="H31" s="247"/>
      <c r="I31" s="7"/>
    </row>
    <row r="32" spans="2:9" ht="14.45" customHeight="1" x14ac:dyDescent="0.25">
      <c r="B32" s="50" t="s">
        <v>123</v>
      </c>
      <c r="C32" s="55"/>
      <c r="D32" s="345" t="s">
        <v>135</v>
      </c>
      <c r="E32" s="346"/>
      <c r="F32" s="50"/>
      <c r="G32" s="54"/>
      <c r="H32" s="55"/>
      <c r="I32" s="7"/>
    </row>
    <row r="33" spans="2:9" ht="14.45" customHeight="1" x14ac:dyDescent="0.25">
      <c r="B33" s="335" t="s">
        <v>124</v>
      </c>
      <c r="C33" s="336"/>
      <c r="D33" s="345" t="s">
        <v>154</v>
      </c>
      <c r="E33" s="346"/>
      <c r="F33" s="50"/>
      <c r="G33" s="54"/>
      <c r="H33" s="55"/>
      <c r="I33" s="7"/>
    </row>
    <row r="34" spans="2:9" ht="14.45" customHeight="1" x14ac:dyDescent="0.25">
      <c r="B34" s="50"/>
      <c r="C34" s="184"/>
      <c r="D34" s="345" t="s">
        <v>136</v>
      </c>
      <c r="E34" s="346"/>
      <c r="F34" s="50"/>
      <c r="G34" s="54"/>
      <c r="H34" s="55"/>
      <c r="I34" s="7"/>
    </row>
    <row r="35" spans="2:9" ht="14.45" customHeight="1" x14ac:dyDescent="0.25">
      <c r="B35" s="328" t="s">
        <v>127</v>
      </c>
      <c r="C35" s="231"/>
      <c r="D35" s="345" t="s">
        <v>138</v>
      </c>
      <c r="E35" s="346"/>
      <c r="F35" s="50"/>
      <c r="G35" s="54"/>
      <c r="H35" s="55"/>
      <c r="I35" s="7"/>
    </row>
    <row r="36" spans="2:9" ht="14.45" customHeight="1" x14ac:dyDescent="0.25">
      <c r="B36" s="50" t="s">
        <v>125</v>
      </c>
      <c r="C36" s="55"/>
      <c r="D36" s="345" t="s">
        <v>139</v>
      </c>
      <c r="E36" s="346"/>
      <c r="F36" s="50"/>
      <c r="G36" s="54"/>
      <c r="H36" s="55"/>
      <c r="I36" s="7"/>
    </row>
    <row r="37" spans="2:9" ht="14.45" customHeight="1" x14ac:dyDescent="0.25">
      <c r="B37" s="50" t="s">
        <v>128</v>
      </c>
      <c r="C37" s="55"/>
      <c r="D37" s="345" t="s">
        <v>155</v>
      </c>
      <c r="E37" s="346"/>
      <c r="F37" s="50"/>
      <c r="G37" s="54"/>
      <c r="H37" s="55"/>
      <c r="I37" s="7"/>
    </row>
    <row r="38" spans="2:9" ht="14.45" customHeight="1" x14ac:dyDescent="0.25">
      <c r="B38" s="50" t="s">
        <v>129</v>
      </c>
      <c r="C38" s="55"/>
      <c r="D38" s="47"/>
      <c r="E38" s="48"/>
      <c r="F38" s="50"/>
      <c r="G38" s="54"/>
      <c r="H38" s="55"/>
      <c r="I38" s="7"/>
    </row>
    <row r="39" spans="2:9" ht="14.45" customHeight="1" x14ac:dyDescent="0.25">
      <c r="B39" s="335" t="s">
        <v>137</v>
      </c>
      <c r="C39" s="336"/>
      <c r="D39" s="341" t="s">
        <v>140</v>
      </c>
      <c r="E39" s="342"/>
      <c r="F39" s="50"/>
      <c r="G39" s="54"/>
      <c r="H39" s="55"/>
      <c r="I39" s="7"/>
    </row>
    <row r="40" spans="2:9" ht="14.45" customHeight="1" x14ac:dyDescent="0.25">
      <c r="B40" s="335" t="s">
        <v>124</v>
      </c>
      <c r="C40" s="336"/>
      <c r="D40" s="341" t="s">
        <v>141</v>
      </c>
      <c r="E40" s="342"/>
      <c r="F40" s="50"/>
      <c r="G40" s="54"/>
      <c r="H40" s="55"/>
      <c r="I40" s="7"/>
    </row>
    <row r="41" spans="2:9" ht="14.45" customHeight="1" x14ac:dyDescent="0.25">
      <c r="B41" s="50" t="s">
        <v>130</v>
      </c>
      <c r="C41" s="52"/>
      <c r="D41" s="47"/>
      <c r="E41" s="48"/>
      <c r="F41" s="50"/>
      <c r="G41" s="54"/>
      <c r="H41" s="55"/>
      <c r="I41" s="7"/>
    </row>
    <row r="42" spans="2:9" ht="14.45" customHeight="1" x14ac:dyDescent="0.25">
      <c r="B42" s="56" t="s">
        <v>131</v>
      </c>
      <c r="C42" s="58"/>
      <c r="D42" s="75"/>
      <c r="E42" s="69"/>
      <c r="F42" s="56"/>
      <c r="G42" s="60"/>
      <c r="H42" s="61"/>
      <c r="I42" s="7"/>
    </row>
    <row r="43" spans="2:9" ht="16.5" thickBot="1" x14ac:dyDescent="0.3">
      <c r="B43" s="16">
        <v>11</v>
      </c>
      <c r="C43" s="13" t="s">
        <v>10</v>
      </c>
      <c r="D43" s="14"/>
      <c r="E43" s="15"/>
      <c r="F43" s="284" t="s">
        <v>79</v>
      </c>
      <c r="G43" s="285"/>
      <c r="H43" s="71" t="s">
        <v>80</v>
      </c>
      <c r="I43" s="6"/>
    </row>
    <row r="44" spans="2:9" ht="14.45" customHeight="1" x14ac:dyDescent="0.25">
      <c r="B44" s="26">
        <v>1</v>
      </c>
      <c r="C44" s="214" t="s">
        <v>66</v>
      </c>
      <c r="D44" s="215"/>
      <c r="E44" s="216"/>
      <c r="F44" s="211" t="s">
        <v>144</v>
      </c>
      <c r="G44" s="211"/>
      <c r="H44" s="9">
        <v>10</v>
      </c>
      <c r="I44" s="10"/>
    </row>
    <row r="45" spans="2:9" ht="14.45" customHeight="1" x14ac:dyDescent="0.25">
      <c r="B45" s="26">
        <v>2</v>
      </c>
      <c r="C45" s="218" t="s">
        <v>93</v>
      </c>
      <c r="D45" s="219"/>
      <c r="E45" s="220"/>
      <c r="F45" s="211" t="s">
        <v>145</v>
      </c>
      <c r="G45" s="211"/>
      <c r="H45" s="9">
        <v>10</v>
      </c>
      <c r="I45" s="18"/>
    </row>
    <row r="46" spans="2:9" x14ac:dyDescent="0.25">
      <c r="B46" s="8">
        <v>3</v>
      </c>
      <c r="C46" s="218" t="s">
        <v>146</v>
      </c>
      <c r="D46" s="219"/>
      <c r="E46" s="220"/>
      <c r="F46" s="211" t="s">
        <v>147</v>
      </c>
      <c r="G46" s="211"/>
      <c r="H46" s="9">
        <v>30</v>
      </c>
      <c r="I46" s="18"/>
    </row>
    <row r="47" spans="2:9" ht="14.45" customHeight="1" x14ac:dyDescent="0.25">
      <c r="B47" s="8">
        <v>4</v>
      </c>
      <c r="C47" s="218" t="s">
        <v>148</v>
      </c>
      <c r="D47" s="219"/>
      <c r="E47" s="220"/>
      <c r="F47" s="211" t="s">
        <v>116</v>
      </c>
      <c r="G47" s="211"/>
      <c r="H47" s="9">
        <v>10</v>
      </c>
      <c r="I47" s="18"/>
    </row>
    <row r="48" spans="2:9" ht="15.75" x14ac:dyDescent="0.25">
      <c r="B48" s="21" t="s">
        <v>20</v>
      </c>
      <c r="C48" s="323"/>
      <c r="D48" s="324"/>
      <c r="E48" s="324"/>
      <c r="F48" s="324"/>
      <c r="G48" s="325"/>
      <c r="H48" s="17" t="s">
        <v>11</v>
      </c>
    </row>
  </sheetData>
  <mergeCells count="60">
    <mergeCell ref="D37:E37"/>
    <mergeCell ref="D39:E39"/>
    <mergeCell ref="D40:E40"/>
    <mergeCell ref="F30:H30"/>
    <mergeCell ref="B33:C33"/>
    <mergeCell ref="B35:C35"/>
    <mergeCell ref="B40:C40"/>
    <mergeCell ref="D35:E35"/>
    <mergeCell ref="D36:E36"/>
    <mergeCell ref="D31:E31"/>
    <mergeCell ref="D32:E32"/>
    <mergeCell ref="D33:E33"/>
    <mergeCell ref="D34:E34"/>
    <mergeCell ref="B15:C15"/>
    <mergeCell ref="B16:C16"/>
    <mergeCell ref="D18:E18"/>
    <mergeCell ref="B27:C27"/>
    <mergeCell ref="F28:H28"/>
    <mergeCell ref="B23:C23"/>
    <mergeCell ref="B24:C24"/>
    <mergeCell ref="B26:C26"/>
    <mergeCell ref="D22:E22"/>
    <mergeCell ref="D16:E16"/>
    <mergeCell ref="D23:E23"/>
    <mergeCell ref="D24:E24"/>
    <mergeCell ref="D26:E26"/>
    <mergeCell ref="D27:E27"/>
    <mergeCell ref="D28:E28"/>
    <mergeCell ref="C47:E47"/>
    <mergeCell ref="F47:G47"/>
    <mergeCell ref="B22:C22"/>
    <mergeCell ref="C45:E45"/>
    <mergeCell ref="F45:G45"/>
    <mergeCell ref="B29:C29"/>
    <mergeCell ref="F29:H29"/>
    <mergeCell ref="B30:C30"/>
    <mergeCell ref="F31:H31"/>
    <mergeCell ref="F44:G44"/>
    <mergeCell ref="F43:G43"/>
    <mergeCell ref="C44:E44"/>
    <mergeCell ref="F46:G46"/>
    <mergeCell ref="F22:H22"/>
    <mergeCell ref="D29:E29"/>
    <mergeCell ref="B39:C39"/>
    <mergeCell ref="C48:G48"/>
    <mergeCell ref="B3:H6"/>
    <mergeCell ref="C7:H7"/>
    <mergeCell ref="B8:H8"/>
    <mergeCell ref="C9:H9"/>
    <mergeCell ref="B28:C28"/>
    <mergeCell ref="F13:H18"/>
    <mergeCell ref="B20:C20"/>
    <mergeCell ref="D20:E20"/>
    <mergeCell ref="F20:H20"/>
    <mergeCell ref="B10:H11"/>
    <mergeCell ref="C46:E46"/>
    <mergeCell ref="D13:E13"/>
    <mergeCell ref="D17:E17"/>
    <mergeCell ref="D14:E14"/>
    <mergeCell ref="D15:E15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4"/>
  <dimension ref="B1:I42"/>
  <sheetViews>
    <sheetView showGridLines="0" topLeftCell="A26" zoomScale="90" zoomScaleNormal="90" workbookViewId="0">
      <selection activeCell="B2" sqref="B2:H42"/>
    </sheetView>
  </sheetViews>
  <sheetFormatPr defaultRowHeight="15" x14ac:dyDescent="0.25"/>
  <cols>
    <col min="2" max="2" width="15.28515625" customWidth="1"/>
    <col min="3" max="3" width="25.28515625" customWidth="1"/>
    <col min="4" max="4" width="15.28515625" customWidth="1"/>
    <col min="5" max="5" width="18.42578125" customWidth="1"/>
    <col min="6" max="7" width="15.28515625" customWidth="1"/>
    <col min="8" max="8" width="19.28515625" customWidth="1"/>
  </cols>
  <sheetData>
    <row r="1" spans="2:9" ht="15.75" thickBot="1" x14ac:dyDescent="0.3"/>
    <row r="2" spans="2:9" x14ac:dyDescent="0.25">
      <c r="B2" s="248" t="s">
        <v>13</v>
      </c>
      <c r="C2" s="249"/>
      <c r="D2" s="249"/>
      <c r="E2" s="249"/>
      <c r="F2" s="249"/>
      <c r="G2" s="249"/>
      <c r="H2" s="250"/>
      <c r="I2" s="1"/>
    </row>
    <row r="3" spans="2:9" x14ac:dyDescent="0.25">
      <c r="B3" s="251"/>
      <c r="C3" s="252"/>
      <c r="D3" s="252"/>
      <c r="E3" s="252"/>
      <c r="F3" s="252"/>
      <c r="G3" s="252"/>
      <c r="H3" s="253"/>
      <c r="I3" s="1"/>
    </row>
    <row r="4" spans="2:9" ht="15.75" thickBot="1" x14ac:dyDescent="0.3">
      <c r="B4" s="254"/>
      <c r="C4" s="255"/>
      <c r="D4" s="255"/>
      <c r="E4" s="255"/>
      <c r="F4" s="255"/>
      <c r="G4" s="255"/>
      <c r="H4" s="256"/>
      <c r="I4" s="1"/>
    </row>
    <row r="5" spans="2:9" ht="15.75" x14ac:dyDescent="0.25">
      <c r="B5" s="22">
        <v>1</v>
      </c>
      <c r="C5" s="302" t="s">
        <v>0</v>
      </c>
      <c r="D5" s="303"/>
      <c r="E5" s="303"/>
      <c r="F5" s="303"/>
      <c r="G5" s="303"/>
      <c r="H5" s="326"/>
      <c r="I5" s="1"/>
    </row>
    <row r="6" spans="2:9" ht="27" customHeight="1" x14ac:dyDescent="0.25">
      <c r="B6" s="261" t="s">
        <v>21</v>
      </c>
      <c r="C6" s="261"/>
      <c r="D6" s="261"/>
      <c r="E6" s="261"/>
      <c r="F6" s="261"/>
      <c r="G6" s="261"/>
      <c r="H6" s="261"/>
      <c r="I6" s="1"/>
    </row>
    <row r="7" spans="2:9" ht="15.75" x14ac:dyDescent="0.25">
      <c r="B7" s="20">
        <v>2</v>
      </c>
      <c r="C7" s="263" t="s">
        <v>1</v>
      </c>
      <c r="D7" s="264"/>
      <c r="E7" s="264"/>
      <c r="F7" s="264"/>
      <c r="G7" s="264"/>
      <c r="H7" s="327"/>
      <c r="I7" s="1"/>
    </row>
    <row r="8" spans="2:9" ht="14.45" customHeight="1" x14ac:dyDescent="0.25">
      <c r="B8" s="330" t="s">
        <v>46</v>
      </c>
      <c r="C8" s="273"/>
      <c r="D8" s="273"/>
      <c r="E8" s="273"/>
      <c r="F8" s="273"/>
      <c r="G8" s="273"/>
      <c r="H8" s="331"/>
      <c r="I8" s="1"/>
    </row>
    <row r="9" spans="2:9" x14ac:dyDescent="0.25">
      <c r="B9" s="347"/>
      <c r="C9" s="276"/>
      <c r="D9" s="276"/>
      <c r="E9" s="276"/>
      <c r="F9" s="276"/>
      <c r="G9" s="276"/>
      <c r="H9" s="348"/>
      <c r="I9" s="1"/>
    </row>
    <row r="10" spans="2:9" x14ac:dyDescent="0.25">
      <c r="B10" s="347"/>
      <c r="C10" s="276"/>
      <c r="D10" s="276"/>
      <c r="E10" s="276"/>
      <c r="F10" s="276"/>
      <c r="G10" s="276"/>
      <c r="H10" s="348"/>
      <c r="I10" s="1"/>
    </row>
    <row r="11" spans="2:9" x14ac:dyDescent="0.25">
      <c r="B11" s="332"/>
      <c r="C11" s="279"/>
      <c r="D11" s="279"/>
      <c r="E11" s="279"/>
      <c r="F11" s="279"/>
      <c r="G11" s="279"/>
      <c r="H11" s="333"/>
      <c r="I11" s="1"/>
    </row>
    <row r="12" spans="2:9" ht="15.75" x14ac:dyDescent="0.25">
      <c r="B12" s="20">
        <v>3</v>
      </c>
      <c r="C12" s="2" t="s">
        <v>31</v>
      </c>
      <c r="D12" s="19">
        <v>4</v>
      </c>
      <c r="E12" s="3" t="s">
        <v>2</v>
      </c>
      <c r="F12" s="20">
        <v>5</v>
      </c>
      <c r="G12" s="4" t="s">
        <v>3</v>
      </c>
      <c r="H12" s="2"/>
      <c r="I12" s="1"/>
    </row>
    <row r="13" spans="2:9" x14ac:dyDescent="0.25">
      <c r="B13" s="349" t="s">
        <v>23</v>
      </c>
      <c r="C13" s="350"/>
      <c r="D13" s="281" t="s">
        <v>57</v>
      </c>
      <c r="E13" s="282"/>
      <c r="F13" s="241" t="s">
        <v>72</v>
      </c>
      <c r="G13" s="241"/>
      <c r="H13" s="269"/>
      <c r="I13" s="1"/>
    </row>
    <row r="14" spans="2:9" x14ac:dyDescent="0.25">
      <c r="B14" s="349"/>
      <c r="C14" s="350"/>
      <c r="D14" s="225" t="s">
        <v>37</v>
      </c>
      <c r="E14" s="226"/>
      <c r="F14" s="241"/>
      <c r="G14" s="241"/>
      <c r="H14" s="269"/>
      <c r="I14" s="1"/>
    </row>
    <row r="15" spans="2:9" x14ac:dyDescent="0.25">
      <c r="B15" s="349"/>
      <c r="C15" s="350"/>
      <c r="D15" s="225" t="s">
        <v>113</v>
      </c>
      <c r="E15" s="226"/>
      <c r="F15" s="241"/>
      <c r="G15" s="241"/>
      <c r="H15" s="269"/>
      <c r="I15" s="1"/>
    </row>
    <row r="16" spans="2:9" x14ac:dyDescent="0.25">
      <c r="B16" s="349"/>
      <c r="C16" s="350"/>
      <c r="D16" s="225" t="s">
        <v>190</v>
      </c>
      <c r="E16" s="226"/>
      <c r="F16" s="241"/>
      <c r="G16" s="241"/>
      <c r="H16" s="269"/>
      <c r="I16" s="1"/>
    </row>
    <row r="17" spans="2:9" x14ac:dyDescent="0.25">
      <c r="B17" s="349"/>
      <c r="C17" s="350"/>
      <c r="D17" s="225" t="s">
        <v>120</v>
      </c>
      <c r="E17" s="226"/>
      <c r="F17" s="241"/>
      <c r="G17" s="241"/>
      <c r="H17" s="269"/>
      <c r="I17" s="1"/>
    </row>
    <row r="18" spans="2:9" x14ac:dyDescent="0.25">
      <c r="B18" s="349"/>
      <c r="C18" s="350"/>
      <c r="D18" s="225" t="s">
        <v>143</v>
      </c>
      <c r="E18" s="226"/>
      <c r="F18" s="241"/>
      <c r="G18" s="241"/>
      <c r="H18" s="269"/>
      <c r="I18" s="1"/>
    </row>
    <row r="19" spans="2:9" x14ac:dyDescent="0.25">
      <c r="B19" s="349"/>
      <c r="C19" s="350"/>
      <c r="D19" s="351" t="s">
        <v>47</v>
      </c>
      <c r="E19" s="352"/>
      <c r="F19" s="241"/>
      <c r="G19" s="241"/>
      <c r="H19" s="269"/>
      <c r="I19" s="1"/>
    </row>
    <row r="20" spans="2:9" ht="15.75" x14ac:dyDescent="0.25">
      <c r="B20" s="20">
        <v>6</v>
      </c>
      <c r="C20" s="2" t="s">
        <v>4</v>
      </c>
      <c r="D20" s="20">
        <v>7</v>
      </c>
      <c r="E20" s="4" t="s">
        <v>5</v>
      </c>
      <c r="F20" s="5"/>
      <c r="G20" s="5"/>
      <c r="H20" s="2"/>
      <c r="I20" s="1"/>
    </row>
    <row r="21" spans="2:9" ht="23.45" customHeight="1" x14ac:dyDescent="0.25">
      <c r="B21" s="234" t="s">
        <v>6</v>
      </c>
      <c r="C21" s="233"/>
      <c r="D21" s="234" t="s">
        <v>7</v>
      </c>
      <c r="E21" s="235"/>
      <c r="F21" s="219"/>
      <c r="G21" s="219"/>
      <c r="H21" s="329"/>
      <c r="I21" s="1"/>
    </row>
    <row r="22" spans="2:9" ht="15.75" x14ac:dyDescent="0.25">
      <c r="B22" s="19">
        <v>9</v>
      </c>
      <c r="C22" s="3" t="s">
        <v>8</v>
      </c>
      <c r="D22" s="20">
        <v>10</v>
      </c>
      <c r="E22" s="2" t="s">
        <v>9</v>
      </c>
      <c r="F22" s="19">
        <v>11</v>
      </c>
      <c r="G22" s="12" t="s">
        <v>12</v>
      </c>
      <c r="H22" s="3"/>
      <c r="I22" s="6"/>
    </row>
    <row r="23" spans="2:9" ht="16.899999999999999" customHeight="1" x14ac:dyDescent="0.25">
      <c r="B23" s="334" t="s">
        <v>85</v>
      </c>
      <c r="C23" s="318"/>
      <c r="D23" s="245" t="s">
        <v>22</v>
      </c>
      <c r="E23" s="246"/>
      <c r="F23" s="245"/>
      <c r="G23" s="312"/>
      <c r="H23" s="246"/>
      <c r="I23" s="7"/>
    </row>
    <row r="24" spans="2:9" ht="16.899999999999999" customHeight="1" x14ac:dyDescent="0.25">
      <c r="B24" s="222" t="s">
        <v>121</v>
      </c>
      <c r="C24" s="247"/>
      <c r="D24" s="222"/>
      <c r="E24" s="247"/>
      <c r="F24" s="222"/>
      <c r="G24" s="223"/>
      <c r="H24" s="247"/>
      <c r="I24" s="7"/>
    </row>
    <row r="25" spans="2:9" ht="16.899999999999999" customHeight="1" x14ac:dyDescent="0.25">
      <c r="B25" s="44"/>
      <c r="C25" s="45"/>
      <c r="D25" s="222"/>
      <c r="E25" s="247"/>
      <c r="F25" s="222" t="s">
        <v>240</v>
      </c>
      <c r="G25" s="223"/>
      <c r="H25" s="247"/>
      <c r="I25" s="7"/>
    </row>
    <row r="26" spans="2:9" ht="16.899999999999999" customHeight="1" x14ac:dyDescent="0.25">
      <c r="B26" s="222" t="s">
        <v>84</v>
      </c>
      <c r="C26" s="247"/>
      <c r="D26" s="222"/>
      <c r="E26" s="247"/>
      <c r="F26" s="222" t="s">
        <v>48</v>
      </c>
      <c r="G26" s="223"/>
      <c r="H26" s="247"/>
      <c r="I26" s="7"/>
    </row>
    <row r="27" spans="2:9" ht="16.899999999999999" customHeight="1" x14ac:dyDescent="0.25">
      <c r="B27" s="70"/>
      <c r="C27" s="78"/>
      <c r="D27" s="222"/>
      <c r="E27" s="247"/>
      <c r="F27" s="222" t="s">
        <v>250</v>
      </c>
      <c r="G27" s="223"/>
      <c r="H27" s="247"/>
      <c r="I27" s="7"/>
    </row>
    <row r="28" spans="2:9" ht="16.899999999999999" customHeight="1" x14ac:dyDescent="0.25">
      <c r="B28" s="328" t="s">
        <v>156</v>
      </c>
      <c r="C28" s="231"/>
      <c r="D28" s="222"/>
      <c r="E28" s="247"/>
      <c r="F28" s="222" t="s">
        <v>251</v>
      </c>
      <c r="G28" s="223"/>
      <c r="H28" s="247"/>
      <c r="I28" s="7"/>
    </row>
    <row r="29" spans="2:9" ht="21" customHeight="1" x14ac:dyDescent="0.25">
      <c r="B29" s="335" t="s">
        <v>157</v>
      </c>
      <c r="C29" s="337"/>
      <c r="D29" s="222"/>
      <c r="E29" s="247"/>
      <c r="F29" s="222" t="s">
        <v>91</v>
      </c>
      <c r="G29" s="223"/>
      <c r="H29" s="247"/>
      <c r="I29" s="7"/>
    </row>
    <row r="30" spans="2:9" ht="21" customHeight="1" x14ac:dyDescent="0.25">
      <c r="B30" s="335" t="s">
        <v>149</v>
      </c>
      <c r="C30" s="337"/>
      <c r="D30" s="222"/>
      <c r="E30" s="247"/>
      <c r="F30" s="222" t="s">
        <v>253</v>
      </c>
      <c r="G30" s="223"/>
      <c r="H30" s="247"/>
      <c r="I30" s="7"/>
    </row>
    <row r="31" spans="2:9" ht="21" customHeight="1" x14ac:dyDescent="0.25">
      <c r="B31" s="335" t="s">
        <v>150</v>
      </c>
      <c r="C31" s="337"/>
      <c r="D31" s="222"/>
      <c r="E31" s="247"/>
      <c r="F31" s="222" t="s">
        <v>252</v>
      </c>
      <c r="G31" s="223"/>
      <c r="H31" s="247"/>
      <c r="I31" s="7"/>
    </row>
    <row r="32" spans="2:9" ht="21" customHeight="1" x14ac:dyDescent="0.25">
      <c r="B32" s="50" t="s">
        <v>151</v>
      </c>
      <c r="C32" s="79"/>
      <c r="D32" s="222"/>
      <c r="E32" s="247"/>
      <c r="F32" s="222" t="s">
        <v>108</v>
      </c>
      <c r="G32" s="223"/>
      <c r="H32" s="247"/>
      <c r="I32" s="7"/>
    </row>
    <row r="33" spans="2:9" ht="21" customHeight="1" x14ac:dyDescent="0.25">
      <c r="B33" s="50" t="s">
        <v>152</v>
      </c>
      <c r="C33" s="79"/>
      <c r="D33" s="222"/>
      <c r="E33" s="247"/>
      <c r="F33" s="222"/>
      <c r="G33" s="223"/>
      <c r="H33" s="247"/>
      <c r="I33" s="7"/>
    </row>
    <row r="34" spans="2:9" ht="21" customHeight="1" x14ac:dyDescent="0.25">
      <c r="B34" s="50"/>
      <c r="C34" s="79"/>
      <c r="D34" s="222"/>
      <c r="E34" s="247"/>
      <c r="F34" s="222"/>
      <c r="G34" s="223"/>
      <c r="H34" s="247"/>
      <c r="I34" s="7"/>
    </row>
    <row r="35" spans="2:9" ht="21" customHeight="1" x14ac:dyDescent="0.25">
      <c r="B35" s="50"/>
      <c r="C35" s="79"/>
      <c r="D35" s="222"/>
      <c r="E35" s="247"/>
      <c r="F35" s="354"/>
      <c r="G35" s="355"/>
      <c r="H35" s="322"/>
      <c r="I35" s="7"/>
    </row>
    <row r="36" spans="2:9" ht="15.6" customHeight="1" thickBot="1" x14ac:dyDescent="0.3">
      <c r="B36" s="49">
        <v>12</v>
      </c>
      <c r="C36" s="4" t="s">
        <v>10</v>
      </c>
      <c r="D36" s="5"/>
      <c r="E36" s="2"/>
      <c r="F36" s="284" t="s">
        <v>79</v>
      </c>
      <c r="G36" s="285"/>
      <c r="H36" s="71" t="s">
        <v>80</v>
      </c>
      <c r="I36" s="6"/>
    </row>
    <row r="37" spans="2:9" ht="14.45" customHeight="1" x14ac:dyDescent="0.25">
      <c r="B37" s="26">
        <v>1</v>
      </c>
      <c r="C37" s="214" t="s">
        <v>66</v>
      </c>
      <c r="D37" s="215"/>
      <c r="E37" s="216"/>
      <c r="F37" s="211" t="s">
        <v>144</v>
      </c>
      <c r="G37" s="211"/>
      <c r="H37" s="9">
        <v>10</v>
      </c>
      <c r="I37" s="10"/>
    </row>
    <row r="38" spans="2:9" x14ac:dyDescent="0.25">
      <c r="B38" s="26">
        <v>2</v>
      </c>
      <c r="C38" s="218" t="s">
        <v>93</v>
      </c>
      <c r="D38" s="219"/>
      <c r="E38" s="220"/>
      <c r="F38" s="211" t="s">
        <v>145</v>
      </c>
      <c r="G38" s="211"/>
      <c r="H38" s="9">
        <v>10</v>
      </c>
      <c r="I38" s="10"/>
    </row>
    <row r="39" spans="2:9" x14ac:dyDescent="0.25">
      <c r="B39" s="8">
        <v>3</v>
      </c>
      <c r="C39" s="218" t="s">
        <v>50</v>
      </c>
      <c r="D39" s="219"/>
      <c r="E39" s="220"/>
      <c r="F39" s="211" t="s">
        <v>38</v>
      </c>
      <c r="G39" s="211"/>
      <c r="H39" s="9">
        <v>20</v>
      </c>
      <c r="I39" s="10"/>
    </row>
    <row r="40" spans="2:9" ht="14.45" customHeight="1" x14ac:dyDescent="0.25">
      <c r="B40" s="8">
        <v>4</v>
      </c>
      <c r="C40" s="218" t="s">
        <v>24</v>
      </c>
      <c r="D40" s="219"/>
      <c r="E40" s="220"/>
      <c r="F40" s="211" t="s">
        <v>116</v>
      </c>
      <c r="G40" s="211"/>
      <c r="H40" s="9">
        <v>10</v>
      </c>
      <c r="I40" s="10"/>
    </row>
    <row r="41" spans="2:9" x14ac:dyDescent="0.25">
      <c r="B41" s="8">
        <v>5</v>
      </c>
      <c r="C41" s="218" t="s">
        <v>25</v>
      </c>
      <c r="D41" s="219"/>
      <c r="E41" s="220"/>
      <c r="F41" s="353" t="s">
        <v>26</v>
      </c>
      <c r="G41" s="353"/>
      <c r="H41" s="9">
        <v>10</v>
      </c>
      <c r="I41" s="10"/>
    </row>
    <row r="42" spans="2:9" ht="16.5" thickBot="1" x14ac:dyDescent="0.3">
      <c r="B42" s="21" t="s">
        <v>20</v>
      </c>
      <c r="C42" s="323"/>
      <c r="D42" s="324"/>
      <c r="E42" s="324"/>
      <c r="F42" s="324"/>
      <c r="G42" s="325"/>
      <c r="H42" s="17" t="s">
        <v>11</v>
      </c>
    </row>
  </sheetData>
  <mergeCells count="50">
    <mergeCell ref="B31:C31"/>
    <mergeCell ref="F25:H25"/>
    <mergeCell ref="D23:E35"/>
    <mergeCell ref="F23:H23"/>
    <mergeCell ref="F27:H27"/>
    <mergeCell ref="F29:H29"/>
    <mergeCell ref="F30:H30"/>
    <mergeCell ref="F28:H28"/>
    <mergeCell ref="F31:H31"/>
    <mergeCell ref="B23:C23"/>
    <mergeCell ref="F32:H32"/>
    <mergeCell ref="F33:H33"/>
    <mergeCell ref="F34:H34"/>
    <mergeCell ref="F35:H35"/>
    <mergeCell ref="B28:C28"/>
    <mergeCell ref="B29:C29"/>
    <mergeCell ref="C41:E41"/>
    <mergeCell ref="F41:G41"/>
    <mergeCell ref="C38:E38"/>
    <mergeCell ref="F38:G38"/>
    <mergeCell ref="C39:E39"/>
    <mergeCell ref="F39:G39"/>
    <mergeCell ref="C40:E40"/>
    <mergeCell ref="F40:G40"/>
    <mergeCell ref="B30:C30"/>
    <mergeCell ref="B2:H4"/>
    <mergeCell ref="C5:H5"/>
    <mergeCell ref="B6:H6"/>
    <mergeCell ref="C7:H7"/>
    <mergeCell ref="B13:C19"/>
    <mergeCell ref="F13:H19"/>
    <mergeCell ref="D16:E16"/>
    <mergeCell ref="D18:E18"/>
    <mergeCell ref="D19:E19"/>
    <mergeCell ref="C42:G42"/>
    <mergeCell ref="B8:H11"/>
    <mergeCell ref="B24:C24"/>
    <mergeCell ref="F24:H24"/>
    <mergeCell ref="B26:C26"/>
    <mergeCell ref="F26:H26"/>
    <mergeCell ref="F36:G36"/>
    <mergeCell ref="C37:E37"/>
    <mergeCell ref="F37:G37"/>
    <mergeCell ref="B21:C21"/>
    <mergeCell ref="D21:E21"/>
    <mergeCell ref="F21:H21"/>
    <mergeCell ref="D13:E13"/>
    <mergeCell ref="D14:E14"/>
    <mergeCell ref="D15:E15"/>
    <mergeCell ref="D17:E17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7903-FEF5-4EFB-A7A7-29722441C837}">
  <sheetPr>
    <pageSetUpPr fitToPage="1"/>
  </sheetPr>
  <dimension ref="A1:AW38"/>
  <sheetViews>
    <sheetView showGridLines="0" topLeftCell="A2" zoomScale="80" zoomScaleNormal="80" workbookViewId="0">
      <selection activeCell="H4" sqref="H4"/>
    </sheetView>
  </sheetViews>
  <sheetFormatPr defaultRowHeight="15.75" x14ac:dyDescent="0.25"/>
  <cols>
    <col min="1" max="1" width="16" style="90" customWidth="1"/>
    <col min="2" max="2" width="19.7109375" style="92" customWidth="1"/>
    <col min="3" max="3" width="28.28515625" customWidth="1"/>
    <col min="4" max="4" width="74.85546875" style="91" customWidth="1"/>
    <col min="5" max="5" width="18.42578125" style="90" customWidth="1"/>
    <col min="6" max="6" width="18.7109375" style="90" customWidth="1"/>
    <col min="7" max="7" width="16.85546875" style="94" customWidth="1"/>
    <col min="8" max="8" width="16.85546875" style="95" customWidth="1"/>
    <col min="9" max="9" width="16.85546875" style="94" customWidth="1"/>
    <col min="10" max="10" width="18.42578125" style="95" customWidth="1"/>
    <col min="11" max="12" width="16.85546875" customWidth="1"/>
    <col min="13" max="13" width="9.42578125" customWidth="1"/>
    <col min="14" max="14" width="17.28515625" style="95" customWidth="1"/>
    <col min="15" max="15" width="59" style="91" customWidth="1"/>
    <col min="16" max="19" width="8.85546875" style="83" customWidth="1"/>
    <col min="20" max="20" width="18.5703125" style="83" hidden="1" customWidth="1"/>
    <col min="21" max="49" width="8.85546875" style="83" customWidth="1"/>
  </cols>
  <sheetData>
    <row r="1" spans="1:49" s="82" customFormat="1" ht="72.599999999999994" customHeight="1" x14ac:dyDescent="0.25">
      <c r="A1" s="121" t="s">
        <v>217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</row>
    <row r="2" spans="1:49" s="88" customFormat="1" ht="65.25" customHeight="1" x14ac:dyDescent="0.25">
      <c r="A2" s="84" t="s">
        <v>192</v>
      </c>
      <c r="B2" s="85" t="s">
        <v>194</v>
      </c>
      <c r="C2" s="85" t="s">
        <v>218</v>
      </c>
      <c r="D2" s="85" t="s">
        <v>193</v>
      </c>
      <c r="E2" s="85" t="s">
        <v>31</v>
      </c>
      <c r="F2" s="85" t="s">
        <v>195</v>
      </c>
      <c r="G2" s="86" t="s">
        <v>196</v>
      </c>
      <c r="H2" s="85" t="s">
        <v>197</v>
      </c>
      <c r="I2" s="87" t="s">
        <v>198</v>
      </c>
      <c r="J2" s="85" t="s">
        <v>199</v>
      </c>
      <c r="K2" s="85" t="s">
        <v>200</v>
      </c>
      <c r="L2" s="84" t="s">
        <v>201</v>
      </c>
      <c r="M2" s="84" t="s">
        <v>202</v>
      </c>
      <c r="N2" s="85" t="s">
        <v>203</v>
      </c>
      <c r="O2" s="85" t="s">
        <v>204</v>
      </c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</row>
    <row r="3" spans="1:49" s="82" customFormat="1" ht="47.45" customHeight="1" x14ac:dyDescent="0.25">
      <c r="A3" s="112">
        <v>1</v>
      </c>
      <c r="B3" s="116">
        <v>44109</v>
      </c>
      <c r="C3" s="113" t="s">
        <v>219</v>
      </c>
      <c r="D3" s="115" t="s">
        <v>223</v>
      </c>
      <c r="E3" s="114" t="s">
        <v>75</v>
      </c>
      <c r="F3" s="114" t="s">
        <v>38</v>
      </c>
      <c r="G3" s="123"/>
      <c r="H3" s="110">
        <v>44110</v>
      </c>
      <c r="I3" s="117">
        <v>44110</v>
      </c>
      <c r="J3" s="110">
        <v>44141</v>
      </c>
      <c r="K3" s="117">
        <v>44124</v>
      </c>
      <c r="L3" s="118" t="str">
        <f t="shared" ref="L3:L33" ca="1" si="0">IF(G3="SIM", "CANCELLED",IF(J3="","",IF(AND(J3&lt;TODAY(),K3=0),"DELAYED",IF(I3="","NOT STARTED", IF(K3&lt;&gt;"","CONCLUDED", "IN PROGRESS")))))</f>
        <v>CONCLUDED</v>
      </c>
      <c r="M3" s="119" t="s">
        <v>205</v>
      </c>
      <c r="N3" s="111" t="str">
        <f ca="1">IF(K3&lt;&gt;0,"",IF(J3="","",IF(J3&lt;TODAY(),TODAY()-J3,"")))</f>
        <v/>
      </c>
      <c r="O3" s="120"/>
      <c r="T3" s="82" t="s">
        <v>219</v>
      </c>
    </row>
    <row r="4" spans="1:49" s="82" customFormat="1" ht="47.45" customHeight="1" x14ac:dyDescent="0.25">
      <c r="A4" s="112">
        <v>2</v>
      </c>
      <c r="B4" s="116">
        <v>44119</v>
      </c>
      <c r="C4" s="113" t="s">
        <v>178</v>
      </c>
      <c r="D4" s="115" t="s">
        <v>224</v>
      </c>
      <c r="E4" s="114" t="s">
        <v>225</v>
      </c>
      <c r="F4" s="114" t="s">
        <v>57</v>
      </c>
      <c r="G4" s="123"/>
      <c r="H4" s="110">
        <v>44120</v>
      </c>
      <c r="I4" s="117">
        <v>44120</v>
      </c>
      <c r="J4" s="110">
        <v>44181</v>
      </c>
      <c r="K4" s="117"/>
      <c r="L4" s="118" t="str">
        <f t="shared" ca="1" si="0"/>
        <v>DELAYED</v>
      </c>
      <c r="M4" s="119" t="s">
        <v>205</v>
      </c>
      <c r="N4" s="111">
        <f ca="1">IF(K4&lt;&gt;0,"",IF(J4="","",IF(J4&lt;TODAY(),TODAY()-J4,"")))</f>
        <v>1139</v>
      </c>
      <c r="O4" s="120"/>
      <c r="T4" s="82" t="s">
        <v>178</v>
      </c>
    </row>
    <row r="5" spans="1:49" s="82" customFormat="1" ht="47.45" customHeight="1" x14ac:dyDescent="0.25">
      <c r="A5" s="112">
        <v>3</v>
      </c>
      <c r="B5" s="116">
        <v>44134</v>
      </c>
      <c r="C5" s="113" t="s">
        <v>221</v>
      </c>
      <c r="D5" s="115" t="s">
        <v>226</v>
      </c>
      <c r="E5" s="114" t="s">
        <v>227</v>
      </c>
      <c r="F5" s="114" t="s">
        <v>228</v>
      </c>
      <c r="G5" s="123"/>
      <c r="H5" s="110">
        <v>44138</v>
      </c>
      <c r="I5" s="117">
        <v>44138</v>
      </c>
      <c r="J5" s="110">
        <v>44165</v>
      </c>
      <c r="K5" s="117"/>
      <c r="L5" s="118" t="str">
        <f t="shared" ca="1" si="0"/>
        <v>DELAYED</v>
      </c>
      <c r="M5" s="119" t="s">
        <v>205</v>
      </c>
      <c r="N5" s="111">
        <f ca="1">IF(K5&lt;&gt;0,"",IF(J5="","",IF(J5&lt;TODAY(),TODAY()-J5,"")))</f>
        <v>1155</v>
      </c>
      <c r="O5" s="120"/>
      <c r="T5" s="82" t="s">
        <v>179</v>
      </c>
    </row>
    <row r="6" spans="1:49" s="82" customFormat="1" ht="47.45" customHeight="1" x14ac:dyDescent="0.25">
      <c r="A6" s="112">
        <v>4</v>
      </c>
      <c r="B6" s="116">
        <v>44175</v>
      </c>
      <c r="C6" s="113" t="s">
        <v>222</v>
      </c>
      <c r="D6" s="115" t="s">
        <v>231</v>
      </c>
      <c r="E6" s="114" t="s">
        <v>229</v>
      </c>
      <c r="F6" s="114" t="s">
        <v>38</v>
      </c>
      <c r="G6" s="123" t="s">
        <v>230</v>
      </c>
      <c r="H6" s="110">
        <v>44175</v>
      </c>
      <c r="I6" s="117">
        <v>44175</v>
      </c>
      <c r="J6" s="110">
        <v>44176</v>
      </c>
      <c r="K6" s="110"/>
      <c r="L6" s="118" t="str">
        <f t="shared" ca="1" si="0"/>
        <v>CANCELLED</v>
      </c>
      <c r="M6" s="119" t="s">
        <v>205</v>
      </c>
      <c r="N6" s="111">
        <f t="shared" ref="N6:N33" ca="1" si="1">IF(K6&lt;&gt;0,"",IF(J6="","",IF(J6&lt;TODAY(),TODAY()-J6,"")))</f>
        <v>1144</v>
      </c>
      <c r="O6" s="120" t="s">
        <v>232</v>
      </c>
      <c r="T6" s="82" t="s">
        <v>220</v>
      </c>
    </row>
    <row r="7" spans="1:49" s="82" customFormat="1" ht="47.45" customHeight="1" x14ac:dyDescent="0.25">
      <c r="A7" s="112">
        <v>5</v>
      </c>
      <c r="B7" s="116">
        <v>44140</v>
      </c>
      <c r="C7" s="113" t="s">
        <v>219</v>
      </c>
      <c r="D7" s="115" t="s">
        <v>235</v>
      </c>
      <c r="E7" s="114" t="s">
        <v>75</v>
      </c>
      <c r="F7" s="114" t="s">
        <v>191</v>
      </c>
      <c r="G7" s="123"/>
      <c r="H7" s="110">
        <v>44141</v>
      </c>
      <c r="I7" s="117"/>
      <c r="J7" s="110">
        <v>44185</v>
      </c>
      <c r="K7" s="110"/>
      <c r="L7" s="118" t="str">
        <f t="shared" ca="1" si="0"/>
        <v>DELAYED</v>
      </c>
      <c r="M7" s="119" t="s">
        <v>205</v>
      </c>
      <c r="N7" s="111">
        <f t="shared" ca="1" si="1"/>
        <v>1135</v>
      </c>
      <c r="O7" s="120"/>
      <c r="T7" s="82" t="s">
        <v>221</v>
      </c>
    </row>
    <row r="8" spans="1:49" s="82" customFormat="1" ht="47.45" customHeight="1" x14ac:dyDescent="0.25">
      <c r="A8" s="112">
        <v>6</v>
      </c>
      <c r="B8" s="116">
        <v>44151</v>
      </c>
      <c r="C8" s="113" t="s">
        <v>178</v>
      </c>
      <c r="D8" s="115" t="s">
        <v>236</v>
      </c>
      <c r="E8" s="114" t="s">
        <v>191</v>
      </c>
      <c r="F8" s="114" t="s">
        <v>75</v>
      </c>
      <c r="G8" s="123"/>
      <c r="H8" s="110">
        <v>44152</v>
      </c>
      <c r="I8" s="117"/>
      <c r="J8" s="110">
        <v>44185</v>
      </c>
      <c r="K8" s="110"/>
      <c r="L8" s="118" t="str">
        <f t="shared" ca="1" si="0"/>
        <v>DELAYED</v>
      </c>
      <c r="M8" s="119" t="s">
        <v>205</v>
      </c>
      <c r="N8" s="111">
        <f t="shared" ca="1" si="1"/>
        <v>1135</v>
      </c>
      <c r="O8" s="120"/>
      <c r="T8" s="82" t="s">
        <v>222</v>
      </c>
    </row>
    <row r="9" spans="1:49" s="82" customFormat="1" ht="47.45" customHeight="1" x14ac:dyDescent="0.25">
      <c r="A9" s="112">
        <v>7</v>
      </c>
      <c r="B9" s="116"/>
      <c r="C9" s="113"/>
      <c r="D9" s="115"/>
      <c r="E9" s="114"/>
      <c r="F9" s="114"/>
      <c r="G9" s="123"/>
      <c r="H9" s="110"/>
      <c r="I9" s="117"/>
      <c r="J9" s="110"/>
      <c r="K9" s="110"/>
      <c r="L9" s="118" t="str">
        <f t="shared" ca="1" si="0"/>
        <v/>
      </c>
      <c r="M9" s="119" t="s">
        <v>205</v>
      </c>
      <c r="N9" s="111" t="str">
        <f t="shared" ca="1" si="1"/>
        <v/>
      </c>
      <c r="O9" s="120"/>
      <c r="T9" s="82" t="s">
        <v>230</v>
      </c>
    </row>
    <row r="10" spans="1:49" s="82" customFormat="1" ht="47.45" customHeight="1" x14ac:dyDescent="0.25">
      <c r="A10" s="112">
        <v>8</v>
      </c>
      <c r="B10" s="116"/>
      <c r="C10" s="113"/>
      <c r="D10" s="115"/>
      <c r="E10" s="114"/>
      <c r="F10" s="114"/>
      <c r="G10" s="123"/>
      <c r="H10" s="110"/>
      <c r="I10" s="117"/>
      <c r="J10" s="110"/>
      <c r="K10" s="110"/>
      <c r="L10" s="118" t="str">
        <f t="shared" ca="1" si="0"/>
        <v/>
      </c>
      <c r="M10" s="119" t="s">
        <v>205</v>
      </c>
      <c r="N10" s="111" t="str">
        <f t="shared" ca="1" si="1"/>
        <v/>
      </c>
      <c r="O10" s="120"/>
    </row>
    <row r="11" spans="1:49" s="82" customFormat="1" ht="47.45" customHeight="1" x14ac:dyDescent="0.25">
      <c r="A11" s="112">
        <v>9</v>
      </c>
      <c r="B11" s="116"/>
      <c r="C11" s="113"/>
      <c r="D11" s="115"/>
      <c r="E11" s="114"/>
      <c r="F11" s="114"/>
      <c r="G11" s="123"/>
      <c r="H11" s="110"/>
      <c r="I11" s="117"/>
      <c r="J11" s="110"/>
      <c r="K11" s="110"/>
      <c r="L11" s="118" t="str">
        <f t="shared" ca="1" si="0"/>
        <v/>
      </c>
      <c r="M11" s="119" t="s">
        <v>205</v>
      </c>
      <c r="N11" s="111" t="str">
        <f t="shared" ca="1" si="1"/>
        <v/>
      </c>
      <c r="O11" s="120"/>
    </row>
    <row r="12" spans="1:49" s="82" customFormat="1" ht="47.45" customHeight="1" x14ac:dyDescent="0.25">
      <c r="A12" s="112">
        <v>10</v>
      </c>
      <c r="B12" s="116"/>
      <c r="C12" s="113"/>
      <c r="D12" s="115"/>
      <c r="E12" s="114"/>
      <c r="F12" s="114"/>
      <c r="G12" s="123"/>
      <c r="H12" s="110"/>
      <c r="I12" s="117"/>
      <c r="J12" s="110"/>
      <c r="K12" s="110"/>
      <c r="L12" s="118" t="str">
        <f t="shared" ca="1" si="0"/>
        <v/>
      </c>
      <c r="M12" s="119" t="s">
        <v>205</v>
      </c>
      <c r="N12" s="111" t="str">
        <f t="shared" ca="1" si="1"/>
        <v/>
      </c>
      <c r="O12" s="120"/>
    </row>
    <row r="13" spans="1:49" s="82" customFormat="1" ht="47.45" customHeight="1" x14ac:dyDescent="0.25">
      <c r="A13" s="112">
        <v>11</v>
      </c>
      <c r="B13" s="116"/>
      <c r="C13" s="113"/>
      <c r="D13" s="115"/>
      <c r="E13" s="114"/>
      <c r="F13" s="114"/>
      <c r="G13" s="123"/>
      <c r="H13" s="110"/>
      <c r="I13" s="117"/>
      <c r="J13" s="110"/>
      <c r="K13" s="110"/>
      <c r="L13" s="118" t="str">
        <f t="shared" ca="1" si="0"/>
        <v/>
      </c>
      <c r="M13" s="119" t="s">
        <v>205</v>
      </c>
      <c r="N13" s="111" t="str">
        <f t="shared" ca="1" si="1"/>
        <v/>
      </c>
      <c r="O13" s="120"/>
    </row>
    <row r="14" spans="1:49" s="82" customFormat="1" ht="47.45" customHeight="1" x14ac:dyDescent="0.25">
      <c r="A14" s="112">
        <v>12</v>
      </c>
      <c r="B14" s="116"/>
      <c r="C14" s="113"/>
      <c r="D14" s="115"/>
      <c r="E14" s="114"/>
      <c r="F14" s="114"/>
      <c r="G14" s="123"/>
      <c r="H14" s="110"/>
      <c r="I14" s="117"/>
      <c r="J14" s="110"/>
      <c r="K14" s="110"/>
      <c r="L14" s="118" t="str">
        <f t="shared" ca="1" si="0"/>
        <v/>
      </c>
      <c r="M14" s="119" t="s">
        <v>205</v>
      </c>
      <c r="N14" s="111" t="str">
        <f t="shared" ca="1" si="1"/>
        <v/>
      </c>
      <c r="O14" s="120"/>
    </row>
    <row r="15" spans="1:49" s="82" customFormat="1" ht="47.45" customHeight="1" x14ac:dyDescent="0.25">
      <c r="A15" s="112">
        <v>13</v>
      </c>
      <c r="B15" s="116"/>
      <c r="C15" s="113"/>
      <c r="D15" s="115"/>
      <c r="E15" s="114"/>
      <c r="F15" s="114"/>
      <c r="G15" s="123"/>
      <c r="H15" s="110"/>
      <c r="I15" s="117"/>
      <c r="J15" s="110"/>
      <c r="K15" s="110"/>
      <c r="L15" s="118" t="str">
        <f t="shared" ca="1" si="0"/>
        <v/>
      </c>
      <c r="M15" s="119" t="s">
        <v>205</v>
      </c>
      <c r="N15" s="111" t="str">
        <f t="shared" ca="1" si="1"/>
        <v/>
      </c>
      <c r="O15" s="120"/>
    </row>
    <row r="16" spans="1:49" s="82" customFormat="1" ht="47.45" customHeight="1" x14ac:dyDescent="0.25">
      <c r="A16" s="112">
        <v>14</v>
      </c>
      <c r="B16" s="116"/>
      <c r="C16" s="113"/>
      <c r="D16" s="115"/>
      <c r="E16" s="114"/>
      <c r="F16" s="114"/>
      <c r="G16" s="123"/>
      <c r="H16" s="110"/>
      <c r="I16" s="117"/>
      <c r="J16" s="110"/>
      <c r="K16" s="110"/>
      <c r="L16" s="118" t="str">
        <f t="shared" ca="1" si="0"/>
        <v/>
      </c>
      <c r="M16" s="119" t="s">
        <v>205</v>
      </c>
      <c r="N16" s="111" t="str">
        <f t="shared" ca="1" si="1"/>
        <v/>
      </c>
      <c r="O16" s="120"/>
    </row>
    <row r="17" spans="1:15" s="82" customFormat="1" ht="47.45" customHeight="1" x14ac:dyDescent="0.25">
      <c r="A17" s="112">
        <v>15</v>
      </c>
      <c r="B17" s="116"/>
      <c r="C17" s="113"/>
      <c r="D17" s="115"/>
      <c r="E17" s="114"/>
      <c r="F17" s="114"/>
      <c r="G17" s="123"/>
      <c r="H17" s="110"/>
      <c r="I17" s="117"/>
      <c r="J17" s="110"/>
      <c r="K17" s="110"/>
      <c r="L17" s="118" t="str">
        <f t="shared" ca="1" si="0"/>
        <v/>
      </c>
      <c r="M17" s="119" t="s">
        <v>205</v>
      </c>
      <c r="N17" s="111" t="str">
        <f t="shared" ca="1" si="1"/>
        <v/>
      </c>
      <c r="O17" s="120"/>
    </row>
    <row r="18" spans="1:15" s="82" customFormat="1" ht="47.45" customHeight="1" x14ac:dyDescent="0.25">
      <c r="A18" s="112">
        <v>16</v>
      </c>
      <c r="B18" s="116"/>
      <c r="C18" s="113"/>
      <c r="D18" s="115"/>
      <c r="E18" s="114"/>
      <c r="F18" s="114"/>
      <c r="G18" s="123"/>
      <c r="H18" s="110"/>
      <c r="I18" s="117"/>
      <c r="J18" s="110"/>
      <c r="K18" s="110"/>
      <c r="L18" s="118" t="str">
        <f t="shared" ca="1" si="0"/>
        <v/>
      </c>
      <c r="M18" s="119" t="s">
        <v>205</v>
      </c>
      <c r="N18" s="111" t="str">
        <f t="shared" ca="1" si="1"/>
        <v/>
      </c>
      <c r="O18" s="120"/>
    </row>
    <row r="19" spans="1:15" s="82" customFormat="1" ht="47.45" customHeight="1" x14ac:dyDescent="0.25">
      <c r="A19" s="112">
        <v>17</v>
      </c>
      <c r="B19" s="116"/>
      <c r="C19" s="113"/>
      <c r="D19" s="115"/>
      <c r="E19" s="114"/>
      <c r="F19" s="114"/>
      <c r="G19" s="123"/>
      <c r="H19" s="110"/>
      <c r="I19" s="117"/>
      <c r="J19" s="110"/>
      <c r="K19" s="110"/>
      <c r="L19" s="118" t="str">
        <f t="shared" ca="1" si="0"/>
        <v/>
      </c>
      <c r="M19" s="119" t="s">
        <v>205</v>
      </c>
      <c r="N19" s="111" t="str">
        <f t="shared" ca="1" si="1"/>
        <v/>
      </c>
      <c r="O19" s="120"/>
    </row>
    <row r="20" spans="1:15" s="82" customFormat="1" ht="47.45" customHeight="1" x14ac:dyDescent="0.25">
      <c r="A20" s="112">
        <v>18</v>
      </c>
      <c r="B20" s="116"/>
      <c r="C20" s="113"/>
      <c r="D20" s="115"/>
      <c r="E20" s="114"/>
      <c r="F20" s="114"/>
      <c r="G20" s="123"/>
      <c r="H20" s="110"/>
      <c r="I20" s="117"/>
      <c r="J20" s="110"/>
      <c r="K20" s="110"/>
      <c r="L20" s="118" t="str">
        <f t="shared" ca="1" si="0"/>
        <v/>
      </c>
      <c r="M20" s="119" t="s">
        <v>205</v>
      </c>
      <c r="N20" s="111" t="str">
        <f t="shared" ca="1" si="1"/>
        <v/>
      </c>
      <c r="O20" s="120"/>
    </row>
    <row r="21" spans="1:15" s="82" customFormat="1" ht="47.45" customHeight="1" x14ac:dyDescent="0.25">
      <c r="A21" s="112">
        <v>19</v>
      </c>
      <c r="B21" s="116"/>
      <c r="C21" s="113"/>
      <c r="D21" s="115"/>
      <c r="E21" s="114"/>
      <c r="F21" s="114"/>
      <c r="G21" s="123"/>
      <c r="H21" s="110"/>
      <c r="I21" s="117"/>
      <c r="J21" s="110"/>
      <c r="K21" s="110"/>
      <c r="L21" s="118" t="str">
        <f t="shared" ca="1" si="0"/>
        <v/>
      </c>
      <c r="M21" s="119" t="s">
        <v>205</v>
      </c>
      <c r="N21" s="111" t="str">
        <f t="shared" ca="1" si="1"/>
        <v/>
      </c>
      <c r="O21" s="120"/>
    </row>
    <row r="22" spans="1:15" s="82" customFormat="1" ht="47.45" customHeight="1" x14ac:dyDescent="0.25">
      <c r="A22" s="112">
        <v>20</v>
      </c>
      <c r="B22" s="116"/>
      <c r="C22" s="113"/>
      <c r="D22" s="115"/>
      <c r="E22" s="114"/>
      <c r="F22" s="114"/>
      <c r="G22" s="123"/>
      <c r="H22" s="110"/>
      <c r="I22" s="117"/>
      <c r="J22" s="110"/>
      <c r="K22" s="110"/>
      <c r="L22" s="118" t="str">
        <f t="shared" ca="1" si="0"/>
        <v/>
      </c>
      <c r="M22" s="119" t="s">
        <v>205</v>
      </c>
      <c r="N22" s="111" t="str">
        <f t="shared" ca="1" si="1"/>
        <v/>
      </c>
      <c r="O22" s="120"/>
    </row>
    <row r="23" spans="1:15" s="82" customFormat="1" ht="47.45" customHeight="1" x14ac:dyDescent="0.25">
      <c r="A23" s="112">
        <v>21</v>
      </c>
      <c r="B23" s="116"/>
      <c r="C23" s="113"/>
      <c r="D23" s="115"/>
      <c r="E23" s="114"/>
      <c r="F23" s="114"/>
      <c r="G23" s="123"/>
      <c r="H23" s="110"/>
      <c r="I23" s="117"/>
      <c r="J23" s="110"/>
      <c r="K23" s="110"/>
      <c r="L23" s="118" t="str">
        <f t="shared" ca="1" si="0"/>
        <v/>
      </c>
      <c r="M23" s="119" t="s">
        <v>205</v>
      </c>
      <c r="N23" s="111" t="str">
        <f t="shared" ca="1" si="1"/>
        <v/>
      </c>
      <c r="O23" s="120"/>
    </row>
    <row r="24" spans="1:15" s="82" customFormat="1" ht="47.45" customHeight="1" x14ac:dyDescent="0.25">
      <c r="A24" s="112">
        <v>22</v>
      </c>
      <c r="B24" s="116"/>
      <c r="C24" s="113"/>
      <c r="D24" s="115"/>
      <c r="E24" s="114"/>
      <c r="F24" s="114"/>
      <c r="G24" s="123"/>
      <c r="H24" s="110"/>
      <c r="I24" s="117"/>
      <c r="J24" s="110"/>
      <c r="K24" s="110"/>
      <c r="L24" s="118" t="str">
        <f t="shared" ca="1" si="0"/>
        <v/>
      </c>
      <c r="M24" s="119" t="s">
        <v>205</v>
      </c>
      <c r="N24" s="111" t="str">
        <f t="shared" ca="1" si="1"/>
        <v/>
      </c>
      <c r="O24" s="120"/>
    </row>
    <row r="25" spans="1:15" s="82" customFormat="1" ht="47.45" customHeight="1" x14ac:dyDescent="0.25">
      <c r="A25" s="112">
        <v>23</v>
      </c>
      <c r="B25" s="116"/>
      <c r="C25" s="113"/>
      <c r="D25" s="115"/>
      <c r="E25" s="114"/>
      <c r="F25" s="114"/>
      <c r="G25" s="123"/>
      <c r="H25" s="110"/>
      <c r="I25" s="117"/>
      <c r="J25" s="110"/>
      <c r="K25" s="110"/>
      <c r="L25" s="118" t="str">
        <f t="shared" ca="1" si="0"/>
        <v/>
      </c>
      <c r="M25" s="119" t="s">
        <v>205</v>
      </c>
      <c r="N25" s="111" t="str">
        <f t="shared" ca="1" si="1"/>
        <v/>
      </c>
      <c r="O25" s="120"/>
    </row>
    <row r="26" spans="1:15" s="82" customFormat="1" ht="47.45" customHeight="1" x14ac:dyDescent="0.25">
      <c r="A26" s="112">
        <v>24</v>
      </c>
      <c r="B26" s="116"/>
      <c r="C26" s="113"/>
      <c r="D26" s="115"/>
      <c r="E26" s="114"/>
      <c r="F26" s="114"/>
      <c r="G26" s="123"/>
      <c r="H26" s="110"/>
      <c r="I26" s="117"/>
      <c r="J26" s="110"/>
      <c r="K26" s="110"/>
      <c r="L26" s="118" t="str">
        <f t="shared" ca="1" si="0"/>
        <v/>
      </c>
      <c r="M26" s="119" t="s">
        <v>205</v>
      </c>
      <c r="N26" s="111" t="str">
        <f t="shared" ca="1" si="1"/>
        <v/>
      </c>
      <c r="O26" s="120"/>
    </row>
    <row r="27" spans="1:15" s="82" customFormat="1" ht="47.45" customHeight="1" x14ac:dyDescent="0.25">
      <c r="A27" s="112">
        <v>25</v>
      </c>
      <c r="B27" s="116"/>
      <c r="C27" s="113"/>
      <c r="D27" s="115"/>
      <c r="E27" s="114"/>
      <c r="F27" s="114"/>
      <c r="G27" s="123"/>
      <c r="H27" s="110"/>
      <c r="I27" s="117"/>
      <c r="J27" s="110"/>
      <c r="K27" s="110"/>
      <c r="L27" s="118" t="str">
        <f t="shared" ca="1" si="0"/>
        <v/>
      </c>
      <c r="M27" s="119" t="s">
        <v>205</v>
      </c>
      <c r="N27" s="111" t="str">
        <f t="shared" ca="1" si="1"/>
        <v/>
      </c>
      <c r="O27" s="120"/>
    </row>
    <row r="28" spans="1:15" s="82" customFormat="1" ht="47.45" customHeight="1" x14ac:dyDescent="0.25">
      <c r="A28" s="112">
        <v>26</v>
      </c>
      <c r="B28" s="116"/>
      <c r="C28" s="113"/>
      <c r="D28" s="115"/>
      <c r="E28" s="114"/>
      <c r="F28" s="114"/>
      <c r="G28" s="123"/>
      <c r="H28" s="110"/>
      <c r="I28" s="117"/>
      <c r="J28" s="110"/>
      <c r="K28" s="110"/>
      <c r="L28" s="118" t="str">
        <f t="shared" ca="1" si="0"/>
        <v/>
      </c>
      <c r="M28" s="119" t="s">
        <v>205</v>
      </c>
      <c r="N28" s="111" t="str">
        <f t="shared" ca="1" si="1"/>
        <v/>
      </c>
      <c r="O28" s="120"/>
    </row>
    <row r="29" spans="1:15" s="82" customFormat="1" ht="47.45" customHeight="1" x14ac:dyDescent="0.25">
      <c r="A29" s="112">
        <v>27</v>
      </c>
      <c r="B29" s="116"/>
      <c r="C29" s="113"/>
      <c r="D29" s="115"/>
      <c r="E29" s="114"/>
      <c r="F29" s="114"/>
      <c r="G29" s="123"/>
      <c r="H29" s="110"/>
      <c r="I29" s="117"/>
      <c r="J29" s="110"/>
      <c r="K29" s="110"/>
      <c r="L29" s="118" t="str">
        <f t="shared" ca="1" si="0"/>
        <v/>
      </c>
      <c r="M29" s="119" t="s">
        <v>205</v>
      </c>
      <c r="N29" s="111" t="str">
        <f t="shared" ca="1" si="1"/>
        <v/>
      </c>
      <c r="O29" s="120"/>
    </row>
    <row r="30" spans="1:15" s="82" customFormat="1" ht="47.45" customHeight="1" x14ac:dyDescent="0.25">
      <c r="A30" s="112">
        <v>28</v>
      </c>
      <c r="B30" s="116"/>
      <c r="C30" s="113"/>
      <c r="D30" s="115"/>
      <c r="E30" s="114"/>
      <c r="F30" s="114"/>
      <c r="G30" s="123"/>
      <c r="H30" s="110"/>
      <c r="I30" s="117"/>
      <c r="J30" s="110"/>
      <c r="K30" s="110"/>
      <c r="L30" s="118" t="str">
        <f t="shared" ca="1" si="0"/>
        <v/>
      </c>
      <c r="M30" s="119" t="s">
        <v>205</v>
      </c>
      <c r="N30" s="111" t="str">
        <f t="shared" ca="1" si="1"/>
        <v/>
      </c>
      <c r="O30" s="120"/>
    </row>
    <row r="31" spans="1:15" s="82" customFormat="1" ht="47.45" customHeight="1" x14ac:dyDescent="0.25">
      <c r="A31" s="112">
        <v>29</v>
      </c>
      <c r="B31" s="116"/>
      <c r="C31" s="113"/>
      <c r="D31" s="115"/>
      <c r="E31" s="114"/>
      <c r="F31" s="114"/>
      <c r="G31" s="123"/>
      <c r="H31" s="110"/>
      <c r="I31" s="117"/>
      <c r="J31" s="110"/>
      <c r="K31" s="110"/>
      <c r="L31" s="118" t="str">
        <f t="shared" ca="1" si="0"/>
        <v/>
      </c>
      <c r="M31" s="119"/>
      <c r="N31" s="111" t="str">
        <f t="shared" ca="1" si="1"/>
        <v/>
      </c>
      <c r="O31" s="120"/>
    </row>
    <row r="32" spans="1:15" s="82" customFormat="1" ht="47.45" customHeight="1" x14ac:dyDescent="0.25">
      <c r="A32" s="112">
        <v>30</v>
      </c>
      <c r="B32" s="116"/>
      <c r="C32" s="113"/>
      <c r="D32" s="115"/>
      <c r="E32" s="114"/>
      <c r="F32" s="114"/>
      <c r="G32" s="123"/>
      <c r="H32" s="110"/>
      <c r="I32" s="117"/>
      <c r="J32" s="110"/>
      <c r="K32" s="110"/>
      <c r="L32" s="118" t="str">
        <f t="shared" ca="1" si="0"/>
        <v/>
      </c>
      <c r="M32" s="119" t="s">
        <v>205</v>
      </c>
      <c r="N32" s="111" t="str">
        <f t="shared" ca="1" si="1"/>
        <v/>
      </c>
      <c r="O32" s="120"/>
    </row>
    <row r="33" spans="1:49" s="82" customFormat="1" ht="47.45" customHeight="1" x14ac:dyDescent="0.25">
      <c r="A33" s="112">
        <v>31</v>
      </c>
      <c r="B33" s="116"/>
      <c r="C33" s="113"/>
      <c r="D33" s="115"/>
      <c r="E33" s="114"/>
      <c r="F33" s="114"/>
      <c r="G33" s="123"/>
      <c r="H33" s="110"/>
      <c r="I33" s="117"/>
      <c r="J33" s="110"/>
      <c r="K33" s="110"/>
      <c r="L33" s="118" t="str">
        <f t="shared" ca="1" si="0"/>
        <v/>
      </c>
      <c r="M33" s="119" t="s">
        <v>205</v>
      </c>
      <c r="N33" s="111" t="str">
        <f t="shared" ca="1" si="1"/>
        <v/>
      </c>
      <c r="O33" s="120"/>
    </row>
    <row r="34" spans="1:49" s="82" customFormat="1" ht="47.45" customHeight="1" x14ac:dyDescent="0.25">
      <c r="A34" s="112">
        <v>32</v>
      </c>
      <c r="B34" s="116"/>
      <c r="C34" s="113"/>
      <c r="D34" s="115"/>
      <c r="E34" s="114"/>
      <c r="F34" s="114"/>
      <c r="G34" s="123"/>
      <c r="H34" s="110"/>
      <c r="I34" s="117"/>
      <c r="J34" s="110"/>
      <c r="K34" s="110"/>
      <c r="L34" s="118" t="str">
        <f ca="1">IF(G34="SIM", "CANCELLED",IF(J34="","",IF(AND(J34&lt;TODAY(),K34=0),"DELAYED",IF(I34="","NOT STARTED", IF(K34&lt;&gt;"","CONCLUDED", "IN PROGRESS")))))</f>
        <v/>
      </c>
      <c r="M34" s="119" t="s">
        <v>205</v>
      </c>
      <c r="N34" s="111" t="str">
        <f ca="1">IF(K34&lt;&gt;0,"",IF(J34="","",IF(J34&lt;TODAY(),TODAY()-J34,"")))</f>
        <v/>
      </c>
      <c r="O34" s="120"/>
    </row>
    <row r="35" spans="1:49" s="82" customFormat="1" ht="47.45" customHeight="1" x14ac:dyDescent="0.25">
      <c r="A35" s="112">
        <v>33</v>
      </c>
      <c r="B35" s="116"/>
      <c r="C35" s="113"/>
      <c r="D35" s="115"/>
      <c r="E35" s="114"/>
      <c r="F35" s="114"/>
      <c r="G35" s="123"/>
      <c r="H35" s="110"/>
      <c r="I35" s="117"/>
      <c r="J35" s="110"/>
      <c r="K35" s="110"/>
      <c r="L35" s="118" t="str">
        <f ca="1">IF(G35="SIM", "CANCELLED",IF(J35="","",IF(AND(J35&lt;TODAY(),K35=0),"DELAYED",IF(I35="","NOT STARTED", IF(K35&lt;&gt;"","CONCLUDED", "IN PROGRESS")))))</f>
        <v/>
      </c>
      <c r="M35" s="119" t="s">
        <v>205</v>
      </c>
      <c r="N35" s="111" t="str">
        <f ca="1">IF(K35&lt;&gt;0,"",IF(J35="","",IF(J35&lt;TODAY(),TODAY()-J35,"")))</f>
        <v/>
      </c>
      <c r="O35" s="120"/>
    </row>
    <row r="36" spans="1:49" s="82" customFormat="1" ht="47.45" customHeight="1" x14ac:dyDescent="0.25">
      <c r="A36" s="112">
        <v>34</v>
      </c>
      <c r="B36" s="116"/>
      <c r="C36" s="113"/>
      <c r="D36" s="115"/>
      <c r="E36" s="114"/>
      <c r="F36" s="114"/>
      <c r="G36" s="123"/>
      <c r="H36" s="110"/>
      <c r="I36" s="117"/>
      <c r="J36" s="110"/>
      <c r="K36" s="110"/>
      <c r="L36" s="118" t="str">
        <f ca="1">IF(G36="SIM", "CANCELLED",IF(J36="","",IF(AND(J36&lt;TODAY(),K36=0),"DELAYED",IF(I36="","NOT STARTED", IF(K36&lt;&gt;"","CONCLUDED", "IN PROGRESS")))))</f>
        <v/>
      </c>
      <c r="M36" s="119" t="s">
        <v>205</v>
      </c>
      <c r="N36" s="111" t="str">
        <f ca="1">IF(K36&lt;&gt;0,"",IF(J36="","",IF(J36&lt;TODAY(),TODAY()-J36,"")))</f>
        <v/>
      </c>
      <c r="O36" s="120"/>
    </row>
    <row r="38" spans="1:49" s="90" customFormat="1" x14ac:dyDescent="0.25">
      <c r="B38" s="92"/>
      <c r="C38"/>
      <c r="D38" s="91"/>
      <c r="E38" s="93"/>
      <c r="G38" s="94"/>
      <c r="H38" s="95"/>
      <c r="I38" s="94"/>
      <c r="J38" s="95"/>
      <c r="K38"/>
      <c r="L38"/>
      <c r="M38"/>
      <c r="N38" s="95"/>
      <c r="O38" s="91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</row>
  </sheetData>
  <autoFilter ref="C2:O37" xr:uid="{00000000-0009-0000-0000-000001000000}"/>
  <conditionalFormatting sqref="M3:M36">
    <cfRule type="expression" dxfId="4" priority="1">
      <formula>L3="IN PROGRESS"</formula>
    </cfRule>
    <cfRule type="expression" dxfId="3" priority="2">
      <formula>L3="DELAYED"</formula>
    </cfRule>
    <cfRule type="expression" dxfId="2" priority="3">
      <formula>L3="CANCELLED"</formula>
    </cfRule>
    <cfRule type="expression" dxfId="1" priority="4">
      <formula>L3="CONCLUDED"</formula>
    </cfRule>
    <cfRule type="expression" dxfId="0" priority="5">
      <formula>L3="NOT STARTED"</formula>
    </cfRule>
  </conditionalFormatting>
  <dataValidations count="2">
    <dataValidation type="list" allowBlank="1" showInputMessage="1" showErrorMessage="1" sqref="C3:C36" xr:uid="{3A3D217A-84DD-4D06-AA84-C2E4240C5383}">
      <formula1>$T$3:$T$8</formula1>
    </dataValidation>
    <dataValidation type="list" allowBlank="1" showInputMessage="1" showErrorMessage="1" sqref="G3:G36" xr:uid="{22939EC4-96AF-4431-9CDD-3354073C7B79}">
      <formula1>$T$9</formula1>
    </dataValidation>
  </dataValidations>
  <pageMargins left="0.511811024" right="0.511811024" top="0.78740157499999996" bottom="0.78740157499999996" header="0.31496062000000002" footer="0.31496062000000002"/>
  <pageSetup scale="1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AA6AC-69C9-40B6-B6F2-6F2FDB24DEA5}">
  <dimension ref="C3:W15"/>
  <sheetViews>
    <sheetView showGridLines="0" topLeftCell="F1" zoomScaleNormal="100" workbookViewId="0">
      <selection activeCell="P14" sqref="P14"/>
    </sheetView>
  </sheetViews>
  <sheetFormatPr defaultRowHeight="15" x14ac:dyDescent="0.25"/>
  <cols>
    <col min="1" max="1" width="1.7109375" customWidth="1"/>
    <col min="2" max="2" width="5.140625" customWidth="1"/>
    <col min="3" max="3" width="13.7109375" customWidth="1"/>
    <col min="4" max="4" width="22.28515625" customWidth="1"/>
    <col min="5" max="5" width="10.28515625" customWidth="1"/>
    <col min="6" max="6" width="9.7109375" customWidth="1"/>
    <col min="7" max="7" width="15.28515625" bestFit="1" customWidth="1"/>
    <col min="8" max="8" width="32.140625" customWidth="1"/>
    <col min="9" max="9" width="16.7109375" customWidth="1"/>
    <col min="10" max="10" width="19.5703125" customWidth="1"/>
    <col min="11" max="11" width="9.7109375" customWidth="1"/>
    <col min="12" max="12" width="13.7109375" customWidth="1"/>
    <col min="13" max="13" width="16.7109375" customWidth="1"/>
    <col min="14" max="14" width="10.28515625" customWidth="1"/>
    <col min="16" max="16" width="13.7109375" customWidth="1"/>
    <col min="17" max="17" width="16.7109375" customWidth="1"/>
    <col min="20" max="20" width="13.7109375" customWidth="1"/>
    <col min="21" max="21" width="16.7109375" customWidth="1"/>
  </cols>
  <sheetData>
    <row r="3" spans="3:23" ht="40.5" customHeight="1" x14ac:dyDescent="0.25">
      <c r="C3" s="97"/>
      <c r="D3" s="97"/>
      <c r="E3" s="97"/>
      <c r="F3" s="97"/>
      <c r="G3" s="356" t="s">
        <v>234</v>
      </c>
      <c r="H3" s="356"/>
      <c r="I3" s="356"/>
      <c r="J3" s="356"/>
      <c r="K3" s="356"/>
      <c r="L3" s="356"/>
      <c r="M3" s="356"/>
      <c r="N3" s="356"/>
      <c r="O3" s="97"/>
      <c r="P3" s="97"/>
      <c r="Q3" s="97"/>
      <c r="R3" s="97"/>
      <c r="S3" s="97"/>
      <c r="T3" s="97"/>
      <c r="U3" s="97"/>
      <c r="V3" s="97"/>
      <c r="W3" s="97"/>
    </row>
    <row r="5" spans="3:23" ht="28.5" x14ac:dyDescent="0.45">
      <c r="G5" s="98"/>
      <c r="H5" s="98"/>
      <c r="I5" s="98"/>
      <c r="J5" s="98"/>
    </row>
    <row r="6" spans="3:23" ht="28.5" x14ac:dyDescent="0.45">
      <c r="G6" s="357" t="s">
        <v>206</v>
      </c>
      <c r="H6" s="358"/>
      <c r="I6" s="359"/>
      <c r="J6" s="98"/>
      <c r="K6" s="99"/>
    </row>
    <row r="7" spans="3:23" ht="28.5" x14ac:dyDescent="0.45">
      <c r="C7" s="122" t="s">
        <v>207</v>
      </c>
      <c r="D7" t="s">
        <v>208</v>
      </c>
      <c r="G7" s="100" t="s">
        <v>205</v>
      </c>
      <c r="H7" s="101" t="s">
        <v>209</v>
      </c>
      <c r="I7" s="102">
        <f>IFERROR(VLOOKUP(H7,$C$8:$D$14,2,0),0)</f>
        <v>1</v>
      </c>
      <c r="J7" s="103"/>
      <c r="K7" s="99"/>
    </row>
    <row r="8" spans="3:23" ht="28.5" x14ac:dyDescent="0.45">
      <c r="C8" s="104" t="s">
        <v>211</v>
      </c>
      <c r="D8">
        <v>1</v>
      </c>
      <c r="G8" s="105" t="s">
        <v>205</v>
      </c>
      <c r="H8" s="101" t="s">
        <v>211</v>
      </c>
      <c r="I8" s="102">
        <f>IFERROR(VLOOKUP(H8,$C$8:$D$14,2,0),0)</f>
        <v>1</v>
      </c>
      <c r="J8" s="103"/>
      <c r="K8" s="99"/>
      <c r="Q8" t="s">
        <v>212</v>
      </c>
    </row>
    <row r="9" spans="3:23" ht="28.5" x14ac:dyDescent="0.45">
      <c r="C9" s="104" t="s">
        <v>213</v>
      </c>
      <c r="D9">
        <v>1</v>
      </c>
      <c r="G9" s="106" t="s">
        <v>205</v>
      </c>
      <c r="H9" s="101" t="s">
        <v>213</v>
      </c>
      <c r="I9" s="102">
        <f>IFERROR(VLOOKUP(H9,$C$8:$D$14,2,0),0)</f>
        <v>1</v>
      </c>
      <c r="J9" s="103"/>
      <c r="K9" s="99"/>
    </row>
    <row r="10" spans="3:23" ht="28.5" x14ac:dyDescent="0.45">
      <c r="C10" s="104" t="s">
        <v>209</v>
      </c>
      <c r="D10">
        <v>1</v>
      </c>
      <c r="G10" s="107" t="s">
        <v>205</v>
      </c>
      <c r="H10" s="101" t="s">
        <v>210</v>
      </c>
      <c r="I10" s="102">
        <f>IFERROR(VLOOKUP(H10,$C$8:$D$14,2,0),0)</f>
        <v>2</v>
      </c>
      <c r="J10" s="103"/>
      <c r="K10" s="99"/>
    </row>
    <row r="11" spans="3:23" ht="28.5" x14ac:dyDescent="0.45">
      <c r="C11" s="104" t="s">
        <v>215</v>
      </c>
      <c r="D11">
        <v>1</v>
      </c>
      <c r="G11" s="108" t="s">
        <v>205</v>
      </c>
      <c r="H11" s="101" t="s">
        <v>215</v>
      </c>
      <c r="I11" s="102">
        <f>IFERROR(VLOOKUP(H11,$C$8:$D$14,2,0),0)</f>
        <v>1</v>
      </c>
      <c r="J11" s="109"/>
      <c r="K11" s="99"/>
    </row>
    <row r="12" spans="3:23" ht="28.5" x14ac:dyDescent="0.45">
      <c r="C12" s="104" t="s">
        <v>233</v>
      </c>
      <c r="G12" s="360" t="s">
        <v>216</v>
      </c>
      <c r="H12" s="361"/>
      <c r="I12" s="102">
        <f>SUM(I7:I11)</f>
        <v>6</v>
      </c>
      <c r="J12" s="103"/>
      <c r="K12" s="99"/>
    </row>
    <row r="13" spans="3:23" x14ac:dyDescent="0.25">
      <c r="C13" s="104"/>
      <c r="D13">
        <v>28</v>
      </c>
      <c r="G13" s="99"/>
      <c r="H13" s="99"/>
      <c r="I13" s="99"/>
      <c r="J13" s="99"/>
      <c r="K13" s="99"/>
      <c r="L13" s="99"/>
      <c r="M13" s="99"/>
    </row>
    <row r="14" spans="3:23" x14ac:dyDescent="0.25">
      <c r="C14" s="104" t="s">
        <v>210</v>
      </c>
      <c r="D14">
        <v>2</v>
      </c>
    </row>
    <row r="15" spans="3:23" x14ac:dyDescent="0.25">
      <c r="C15" s="104" t="s">
        <v>214</v>
      </c>
      <c r="D15">
        <v>34</v>
      </c>
    </row>
  </sheetData>
  <mergeCells count="3">
    <mergeCell ref="G3:N3"/>
    <mergeCell ref="G6:I6"/>
    <mergeCell ref="G12:H12"/>
  </mergeCells>
  <pageMargins left="0.511811024" right="0.511811024" top="0.78740157499999996" bottom="0.78740157499999996" header="0.31496062000000002" footer="0.31496062000000002"/>
  <pageSetup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Calendário SOP 2024</vt:lpstr>
      <vt:lpstr>Coleta de Dados</vt:lpstr>
      <vt:lpstr>Consenso Comercial</vt:lpstr>
      <vt:lpstr>Consenso Operacional</vt:lpstr>
      <vt:lpstr>Pré-S&amp;OP</vt:lpstr>
      <vt:lpstr>Executiva S&amp;OP</vt:lpstr>
      <vt:lpstr>Ações</vt:lpstr>
      <vt:lpstr>Gráfico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ulissesmessias</dc:creator>
  <cp:lastModifiedBy>Ulisses Lima Messias</cp:lastModifiedBy>
  <cp:lastPrinted>2020-12-12T14:19:33Z</cp:lastPrinted>
  <dcterms:created xsi:type="dcterms:W3CDTF">2017-06-04T20:43:16Z</dcterms:created>
  <dcterms:modified xsi:type="dcterms:W3CDTF">2024-01-29T13:47:33Z</dcterms:modified>
</cp:coreProperties>
</file>